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30" windowWidth="22995" windowHeight="9345"/>
  </bookViews>
  <sheets>
    <sheet name="приложение" sheetId="1" r:id="rId1"/>
    <sheet name="продолжение" sheetId="2" r:id="rId2"/>
  </sheets>
  <definedNames>
    <definedName name="_xlnm.Print_Titles" localSheetId="0">приложение!$19:$22</definedName>
    <definedName name="_xlnm.Print_Titles" localSheetId="1">продолжение!$9:$11</definedName>
    <definedName name="_xlnm.Print_Area" localSheetId="0">приложение!$A$1:$J$29</definedName>
    <definedName name="_xlnm.Print_Area" localSheetId="1">продолжение!$A$1:$G$17</definedName>
  </definedNames>
  <calcPr calcId="145621"/>
</workbook>
</file>

<file path=xl/calcChain.xml><?xml version="1.0" encoding="utf-8"?>
<calcChain xmlns="http://schemas.openxmlformats.org/spreadsheetml/2006/main">
  <c r="I24" i="1" l="1"/>
  <c r="G24" i="1"/>
  <c r="I27" i="1"/>
  <c r="I26" i="1"/>
  <c r="G26" i="1"/>
  <c r="G27" i="1" l="1"/>
  <c r="P26" i="1" l="1"/>
  <c r="F27" i="1" l="1"/>
  <c r="H26" i="1" l="1"/>
  <c r="J26" i="1" s="1"/>
  <c r="P25" i="1" l="1"/>
  <c r="P24" i="1"/>
  <c r="H25" i="1"/>
  <c r="J25" i="1" s="1"/>
  <c r="H24" i="1"/>
  <c r="B22" i="1"/>
  <c r="C22" i="1" s="1"/>
  <c r="D22" i="1" s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J24" i="1" l="1"/>
  <c r="J27" i="1" s="1"/>
  <c r="H27" i="1"/>
</calcChain>
</file>

<file path=xl/sharedStrings.xml><?xml version="1.0" encoding="utf-8"?>
<sst xmlns="http://schemas.openxmlformats.org/spreadsheetml/2006/main" count="92" uniqueCount="51">
  <si>
    <t>ТОО "Теплотранзит Караганда"</t>
  </si>
  <si>
    <t>(наименование субъекта)</t>
  </si>
  <si>
    <t>передача и распределение тепловой энергии</t>
  </si>
  <si>
    <t>(вид деятельности)</t>
  </si>
  <si>
    <t>№ п/п</t>
  </si>
  <si>
    <t>работа</t>
  </si>
  <si>
    <t>Генеральный директор  ТОО "Теплотранзит Караганда"</t>
  </si>
  <si>
    <t>Балкишев С.Т.</t>
  </si>
  <si>
    <t>к Правилам утверждения инвестиционных</t>
  </si>
  <si>
    <t xml:space="preserve"> программ (проектов) субъекта естественной</t>
  </si>
  <si>
    <t xml:space="preserve"> монополии, их корректировки, а также</t>
  </si>
  <si>
    <t>проведения анализа информации об их исполнении</t>
  </si>
  <si>
    <t>Приложение 4</t>
  </si>
  <si>
    <t xml:space="preserve">Наименование мероприятий </t>
  </si>
  <si>
    <t>Единица измерения (для натуральных показателей)</t>
  </si>
  <si>
    <t>Количество в натуральных показателях</t>
  </si>
  <si>
    <t>отклонение</t>
  </si>
  <si>
    <t>причины отклонения</t>
  </si>
  <si>
    <t>собственные средства</t>
  </si>
  <si>
    <t>заемные средства</t>
  </si>
  <si>
    <t>Бюджетные средства</t>
  </si>
  <si>
    <t>Нерегулируемая (иная) деятельность</t>
  </si>
  <si>
    <t>Информация субъекта естественной монополии</t>
  </si>
  <si>
    <t>о ходе исполнения субъектом инвестиционной программы (проекта)</t>
  </si>
  <si>
    <t>Информация о реализации инвестиционной программы (проекта) в разрезе источников финансирования, тыс.тенге</t>
  </si>
  <si>
    <t xml:space="preserve">Сумма инвестиционной программы (проекта), тыс. тенге (без НДС) </t>
  </si>
  <si>
    <t>Показатели эффективности, надежности и качества</t>
  </si>
  <si>
    <t>план (год)</t>
  </si>
  <si>
    <t>Оценка достижения показателей эффективности, надежности и качества</t>
  </si>
  <si>
    <t xml:space="preserve"> - </t>
  </si>
  <si>
    <t>Причины (обоснование) недостижения показателей эффективности, надежности и качества</t>
  </si>
  <si>
    <t>Реконструкция тепловых сетей от насосных №113,117</t>
  </si>
  <si>
    <t>Проект инвестиционной программы на 2019 год</t>
  </si>
  <si>
    <t>Всего на 2019 год</t>
  </si>
  <si>
    <t>на 2019 год</t>
  </si>
  <si>
    <t>Утверждена приказом  Департамента Комитета по регулированию естественных монополий и защите конкуренции  Министерства национальной экономики Республики Казахстан по Карагандинской области № 133-ОД от 13.11.2017 г .</t>
  </si>
  <si>
    <t>план на 2019 год</t>
  </si>
  <si>
    <t>факт за 5 месяцев 2019 года</t>
  </si>
  <si>
    <t xml:space="preserve">Генеральный директор ТОО "Теплотранзит Караганда" ______________________________ Ибрагимов А.С. </t>
  </si>
  <si>
    <t>м</t>
  </si>
  <si>
    <t>Реконструкция насосной станции мкрн. "Степной-1" и подводящих тепловых сетей</t>
  </si>
  <si>
    <t xml:space="preserve"> Реконструкция насосной станции № 117</t>
  </si>
  <si>
    <t>29.05.2019 г.</t>
  </si>
  <si>
    <t xml:space="preserve">Инвестиционная программа утверждена исполнением на год. В настоящее время ведутся работы по реконструкции тепловых сетей от насосных № 113, 117 и реконструкции насосной станции мкрн. "Степной-1" (работы начались после окончания отопительного сезона).  Проводятся  тендерные процедуры по реконструкции насосной станции № 117. </t>
  </si>
  <si>
    <t>Продолжение Приложения № 4</t>
  </si>
  <si>
    <t>факт года (полугодия), предшествующего отчетному периоду</t>
  </si>
  <si>
    <t>факт текущего года (полугодия)</t>
  </si>
  <si>
    <r>
      <t xml:space="preserve">Примечание:  </t>
    </r>
    <r>
      <rPr>
        <sz val="12"/>
        <color theme="1"/>
        <rFont val="Times New Roman"/>
        <family val="1"/>
        <charset val="204"/>
      </rPr>
      <t>Мероприятия по исполнению инвестиционной программы на 2019 год находятся на стадии реализации. Показатели эффективности, надежности и качества будут достигнуты после завершения реализации мероприятий.</t>
    </r>
  </si>
  <si>
    <t>Снижение аварийности, по годам реализации в зависимости от утвержденной инвестиционной программы (проекта)</t>
  </si>
  <si>
    <t>Снижение потерь, %, по годам реализации в зависимости от утвержденной инвестиционной программы (проекта)</t>
  </si>
  <si>
    <t>Снижение износа (физического) основных фондов (активов), %, по годам реализации в зависимости от утвержденной инвестиционной программы (проекта)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</si>
</sst>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_р_._-;\-* #,##0_р_._-;_-* &quot;-&quot;??_р_._-;_-@_-"/>
    <numFmt numFmtId="168" formatCode="0.0%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 val="singleAccounting"/>
      <sz val="12"/>
      <color theme="1"/>
      <name val="Times New Roman"/>
      <family val="1"/>
      <charset val="204"/>
    </font>
    <font>
      <u val="singleAccounting"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7" fillId="0" borderId="0" xfId="0" applyFont="1" applyFill="1"/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/>
    <xf numFmtId="0" fontId="7" fillId="0" borderId="0" xfId="0" applyFont="1" applyFill="1" applyAlignment="1">
      <alignment horizontal="center"/>
    </xf>
    <xf numFmtId="164" fontId="6" fillId="0" borderId="0" xfId="1" applyNumberFormat="1" applyFont="1" applyFill="1"/>
    <xf numFmtId="0" fontId="6" fillId="0" borderId="0" xfId="0" applyFont="1" applyFill="1" applyAlignment="1">
      <alignment horizontal="right"/>
    </xf>
    <xf numFmtId="164" fontId="6" fillId="0" borderId="0" xfId="1" applyNumberFormat="1" applyFont="1" applyFill="1" applyAlignment="1">
      <alignment horizontal="right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/>
    <xf numFmtId="0" fontId="11" fillId="0" borderId="0" xfId="0" applyFont="1" applyFill="1" applyAlignment="1">
      <alignment wrapText="1"/>
    </xf>
    <xf numFmtId="0" fontId="11" fillId="0" borderId="7" xfId="0" applyFont="1" applyFill="1" applyBorder="1" applyAlignment="1">
      <alignment horizontal="center"/>
    </xf>
    <xf numFmtId="164" fontId="11" fillId="0" borderId="7" xfId="1" applyNumberFormat="1" applyFont="1" applyFill="1" applyBorder="1" applyAlignment="1">
      <alignment horizontal="center"/>
    </xf>
    <xf numFmtId="164" fontId="11" fillId="0" borderId="0" xfId="1" applyNumberFormat="1" applyFont="1" applyFill="1" applyBorder="1" applyAlignment="1">
      <alignment horizontal="center"/>
    </xf>
    <xf numFmtId="164" fontId="11" fillId="0" borderId="0" xfId="1" applyNumberFormat="1" applyFont="1" applyFill="1"/>
    <xf numFmtId="0" fontId="12" fillId="0" borderId="0" xfId="0" applyFont="1" applyFill="1" applyAlignment="1">
      <alignment horizontal="center" wrapText="1"/>
    </xf>
    <xf numFmtId="164" fontId="13" fillId="0" borderId="0" xfId="1" applyNumberFormat="1" applyFont="1" applyFill="1"/>
    <xf numFmtId="164" fontId="14" fillId="0" borderId="0" xfId="1" applyNumberFormat="1" applyFont="1" applyFill="1"/>
    <xf numFmtId="0" fontId="6" fillId="0" borderId="0" xfId="0" applyFont="1" applyFill="1"/>
    <xf numFmtId="164" fontId="6" fillId="0" borderId="0" xfId="1" applyNumberFormat="1" applyFont="1" applyFill="1" applyAlignment="1">
      <alignment horizontal="center"/>
    </xf>
    <xf numFmtId="0" fontId="9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64" fontId="15" fillId="0" borderId="8" xfId="1" applyNumberFormat="1" applyFont="1" applyFill="1" applyBorder="1" applyAlignment="1">
      <alignment horizontal="center" vertical="center" wrapText="1"/>
    </xf>
    <xf numFmtId="164" fontId="15" fillId="0" borderId="10" xfId="1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164" fontId="15" fillId="0" borderId="11" xfId="1" applyNumberFormat="1" applyFont="1" applyFill="1" applyBorder="1" applyAlignment="1">
      <alignment horizontal="center" vertical="center" wrapText="1"/>
    </xf>
    <xf numFmtId="164" fontId="15" fillId="0" borderId="12" xfId="1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164" fontId="15" fillId="0" borderId="6" xfId="1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164" fontId="6" fillId="0" borderId="6" xfId="1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164" fontId="6" fillId="0" borderId="6" xfId="1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49" fontId="6" fillId="0" borderId="13" xfId="1" applyNumberFormat="1" applyFont="1" applyFill="1" applyBorder="1" applyAlignment="1">
      <alignment horizontal="center" vertical="center" wrapText="1"/>
    </xf>
    <xf numFmtId="49" fontId="6" fillId="0" borderId="5" xfId="1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vertical="center" wrapText="1"/>
    </xf>
    <xf numFmtId="164" fontId="15" fillId="0" borderId="6" xfId="1" applyNumberFormat="1" applyFont="1" applyFill="1" applyBorder="1" applyAlignment="1">
      <alignment vertical="center"/>
    </xf>
    <xf numFmtId="164" fontId="15" fillId="0" borderId="6" xfId="1" applyNumberFormat="1" applyFont="1" applyFill="1" applyBorder="1" applyAlignment="1">
      <alignment horizontal="center" vertical="center" wrapText="1"/>
    </xf>
    <xf numFmtId="164" fontId="15" fillId="0" borderId="14" xfId="1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>
      <alignment wrapText="1"/>
    </xf>
    <xf numFmtId="0" fontId="15" fillId="0" borderId="7" xfId="0" applyFont="1" applyFill="1" applyBorder="1" applyAlignment="1">
      <alignment horizontal="center"/>
    </xf>
    <xf numFmtId="164" fontId="15" fillId="0" borderId="7" xfId="1" applyNumberFormat="1" applyFont="1" applyFill="1" applyBorder="1" applyAlignment="1">
      <alignment horizontal="center"/>
    </xf>
    <xf numFmtId="164" fontId="15" fillId="0" borderId="0" xfId="1" applyNumberFormat="1" applyFont="1" applyFill="1" applyBorder="1" applyAlignment="1">
      <alignment horizontal="center"/>
    </xf>
    <xf numFmtId="164" fontId="15" fillId="0" borderId="0" xfId="1" applyNumberFormat="1" applyFont="1" applyFill="1"/>
    <xf numFmtId="164" fontId="15" fillId="0" borderId="0" xfId="1" applyNumberFormat="1" applyFont="1" applyFill="1" applyAlignment="1">
      <alignment horizontal="right"/>
    </xf>
    <xf numFmtId="0" fontId="15" fillId="0" borderId="0" xfId="0" applyFont="1" applyFill="1" applyAlignment="1">
      <alignment horizontal="left" wrapText="1"/>
    </xf>
    <xf numFmtId="0" fontId="6" fillId="0" borderId="6" xfId="0" applyFont="1" applyFill="1" applyBorder="1" applyAlignment="1">
      <alignment horizontal="center" vertical="center" wrapText="1"/>
    </xf>
    <xf numFmtId="164" fontId="15" fillId="0" borderId="11" xfId="1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168" fontId="6" fillId="0" borderId="6" xfId="0" applyNumberFormat="1" applyFont="1" applyFill="1" applyBorder="1" applyAlignment="1">
      <alignment horizontal="center" vertical="center"/>
    </xf>
    <xf numFmtId="168" fontId="6" fillId="0" borderId="6" xfId="1" applyNumberFormat="1" applyFont="1" applyFill="1" applyBorder="1" applyAlignment="1">
      <alignment horizontal="center" vertical="center"/>
    </xf>
    <xf numFmtId="9" fontId="6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9" fontId="6" fillId="0" borderId="6" xfId="0" applyNumberFormat="1" applyFont="1" applyFill="1" applyBorder="1" applyAlignment="1">
      <alignment horizontal="center" vertical="center" wrapText="1"/>
    </xf>
    <xf numFmtId="3" fontId="6" fillId="0" borderId="6" xfId="1" applyNumberFormat="1" applyFont="1" applyFill="1" applyBorder="1" applyAlignment="1">
      <alignment horizontal="right" vertical="center" indent="1"/>
    </xf>
    <xf numFmtId="3" fontId="6" fillId="0" borderId="6" xfId="1" applyNumberFormat="1" applyFont="1" applyFill="1" applyBorder="1" applyAlignment="1">
      <alignment horizontal="right" vertical="center" wrapText="1" indent="1"/>
    </xf>
    <xf numFmtId="3" fontId="6" fillId="0" borderId="6" xfId="0" applyNumberFormat="1" applyFont="1" applyFill="1" applyBorder="1" applyAlignment="1">
      <alignment horizontal="right" vertical="center" indent="1"/>
    </xf>
    <xf numFmtId="3" fontId="15" fillId="0" borderId="6" xfId="1" applyNumberFormat="1" applyFont="1" applyFill="1" applyBorder="1" applyAlignment="1">
      <alignment horizontal="right" vertical="center" inden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tabSelected="1" topLeftCell="A12" zoomScale="75" zoomScaleNormal="75" workbookViewId="0">
      <selection activeCell="W23" sqref="W23"/>
    </sheetView>
  </sheetViews>
  <sheetFormatPr defaultRowHeight="14.25" x14ac:dyDescent="0.2"/>
  <cols>
    <col min="1" max="1" width="5.28515625" style="4" customWidth="1"/>
    <col min="2" max="2" width="47.140625" style="6" customWidth="1"/>
    <col min="3" max="3" width="16.140625" style="1" customWidth="1"/>
    <col min="4" max="5" width="13.5703125" style="2" customWidth="1"/>
    <col min="6" max="6" width="19" style="3" customWidth="1"/>
    <col min="7" max="7" width="17.5703125" style="3" customWidth="1"/>
    <col min="8" max="8" width="17.28515625" style="4" customWidth="1"/>
    <col min="9" max="9" width="15.7109375" style="4" customWidth="1"/>
    <col min="10" max="10" width="14.28515625" style="4" customWidth="1"/>
    <col min="11" max="11" width="29.140625" style="4" customWidth="1"/>
    <col min="12" max="12" width="10.28515625" style="4" customWidth="1"/>
    <col min="13" max="13" width="11.42578125" style="4" customWidth="1"/>
    <col min="14" max="16" width="10.28515625" style="4" customWidth="1"/>
    <col min="17" max="17" width="12" style="4" customWidth="1"/>
    <col min="18" max="18" width="10.28515625" style="4" customWidth="1"/>
    <col min="19" max="19" width="12" style="4" customWidth="1"/>
    <col min="20" max="16384" width="9.140625" style="4"/>
  </cols>
  <sheetData>
    <row r="1" spans="1:19" ht="15" customHeight="1" x14ac:dyDescent="0.25">
      <c r="A1" s="11"/>
      <c r="B1" s="12"/>
      <c r="C1" s="13"/>
      <c r="D1" s="14"/>
      <c r="E1" s="14"/>
      <c r="F1" s="15"/>
      <c r="G1" s="15"/>
      <c r="H1" s="11"/>
      <c r="I1" s="11"/>
      <c r="J1" s="11"/>
      <c r="K1" s="11"/>
      <c r="L1" s="16"/>
      <c r="M1" s="16"/>
      <c r="N1" s="16"/>
      <c r="O1" s="17"/>
      <c r="P1" s="17"/>
      <c r="Q1" s="18" t="s">
        <v>12</v>
      </c>
      <c r="R1" s="18"/>
      <c r="S1" s="18"/>
    </row>
    <row r="2" spans="1:19" ht="15" customHeight="1" x14ac:dyDescent="0.25">
      <c r="A2" s="11"/>
      <c r="B2" s="12"/>
      <c r="C2" s="13"/>
      <c r="D2" s="14"/>
      <c r="E2" s="14"/>
      <c r="F2" s="15"/>
      <c r="G2" s="15"/>
      <c r="H2" s="11"/>
      <c r="I2" s="11"/>
      <c r="J2" s="11"/>
      <c r="K2" s="11"/>
      <c r="L2" s="16"/>
      <c r="M2" s="16"/>
      <c r="N2" s="16"/>
      <c r="O2" s="18" t="s">
        <v>8</v>
      </c>
      <c r="P2" s="18"/>
      <c r="Q2" s="18"/>
      <c r="R2" s="18"/>
      <c r="S2" s="18"/>
    </row>
    <row r="3" spans="1:19" ht="15" customHeight="1" x14ac:dyDescent="0.25">
      <c r="A3" s="11"/>
      <c r="B3" s="12"/>
      <c r="C3" s="13"/>
      <c r="D3" s="14"/>
      <c r="E3" s="14"/>
      <c r="F3" s="15"/>
      <c r="G3" s="15"/>
      <c r="H3" s="11"/>
      <c r="I3" s="11"/>
      <c r="J3" s="11"/>
      <c r="K3" s="11"/>
      <c r="L3" s="16"/>
      <c r="M3" s="16"/>
      <c r="N3" s="16"/>
      <c r="O3" s="18" t="s">
        <v>9</v>
      </c>
      <c r="P3" s="18"/>
      <c r="Q3" s="18"/>
      <c r="R3" s="18"/>
      <c r="S3" s="18"/>
    </row>
    <row r="4" spans="1:19" ht="15" customHeight="1" x14ac:dyDescent="0.25">
      <c r="A4" s="11"/>
      <c r="B4" s="12"/>
      <c r="C4" s="13"/>
      <c r="D4" s="14"/>
      <c r="E4" s="14"/>
      <c r="F4" s="15"/>
      <c r="G4" s="15"/>
      <c r="H4" s="11"/>
      <c r="I4" s="11"/>
      <c r="J4" s="11"/>
      <c r="K4" s="11"/>
      <c r="L4" s="11"/>
      <c r="M4" s="13"/>
      <c r="N4" s="11"/>
      <c r="O4" s="19"/>
      <c r="P4" s="18" t="s">
        <v>10</v>
      </c>
      <c r="Q4" s="18"/>
      <c r="R4" s="18"/>
      <c r="S4" s="18"/>
    </row>
    <row r="5" spans="1:19" ht="15" customHeight="1" x14ac:dyDescent="0.25">
      <c r="A5" s="11"/>
      <c r="B5" s="12"/>
      <c r="C5" s="13"/>
      <c r="D5" s="14"/>
      <c r="E5" s="14"/>
      <c r="F5" s="15"/>
      <c r="G5" s="15"/>
      <c r="H5" s="11"/>
      <c r="I5" s="11"/>
      <c r="J5" s="11"/>
      <c r="K5" s="11"/>
      <c r="L5" s="11"/>
      <c r="M5" s="18" t="s">
        <v>11</v>
      </c>
      <c r="N5" s="18"/>
      <c r="O5" s="18"/>
      <c r="P5" s="18"/>
      <c r="Q5" s="18"/>
      <c r="R5" s="18"/>
      <c r="S5" s="18"/>
    </row>
    <row r="6" spans="1:19" ht="15" x14ac:dyDescent="0.25">
      <c r="A6" s="11"/>
      <c r="B6" s="12"/>
      <c r="C6" s="13"/>
      <c r="D6" s="14"/>
      <c r="E6" s="14"/>
      <c r="F6" s="15"/>
      <c r="G6" s="15"/>
      <c r="H6" s="11"/>
      <c r="I6" s="13"/>
      <c r="J6" s="13"/>
      <c r="K6" s="11"/>
      <c r="L6" s="11"/>
      <c r="M6" s="13"/>
      <c r="N6" s="13"/>
      <c r="O6" s="11"/>
      <c r="P6" s="11"/>
      <c r="Q6" s="13"/>
      <c r="R6" s="13"/>
      <c r="S6" s="11"/>
    </row>
    <row r="7" spans="1:19" ht="15" x14ac:dyDescent="0.25">
      <c r="A7" s="11"/>
      <c r="B7" s="12"/>
      <c r="C7" s="13"/>
      <c r="D7" s="14"/>
      <c r="E7" s="14"/>
      <c r="F7" s="15"/>
      <c r="G7" s="15"/>
      <c r="H7" s="11"/>
      <c r="I7" s="11"/>
      <c r="J7" s="13"/>
      <c r="K7" s="11"/>
      <c r="L7" s="11"/>
      <c r="M7" s="11"/>
      <c r="N7" s="13"/>
      <c r="O7" s="11"/>
      <c r="P7" s="11"/>
      <c r="Q7" s="11"/>
      <c r="R7" s="13"/>
      <c r="S7" s="11"/>
    </row>
    <row r="8" spans="1:19" ht="22.5" customHeight="1" x14ac:dyDescent="0.3">
      <c r="A8" s="20" t="s">
        <v>22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</row>
    <row r="9" spans="1:19" ht="22.5" customHeight="1" x14ac:dyDescent="0.3">
      <c r="A9" s="20" t="s">
        <v>23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</row>
    <row r="10" spans="1:19" ht="19.5" customHeight="1" x14ac:dyDescent="0.3">
      <c r="A10" s="20" t="s">
        <v>34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19" ht="19.5" customHeight="1" x14ac:dyDescent="0.3">
      <c r="A11" s="21" t="s">
        <v>0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</row>
    <row r="12" spans="1:19" ht="15" customHeight="1" x14ac:dyDescent="0.2">
      <c r="A12" s="22" t="s">
        <v>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</row>
    <row r="13" spans="1:19" ht="15" customHeight="1" x14ac:dyDescent="0.3">
      <c r="A13" s="20" t="s">
        <v>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</row>
    <row r="14" spans="1:19" ht="15" customHeight="1" x14ac:dyDescent="0.2">
      <c r="A14" s="22" t="s">
        <v>3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</row>
    <row r="15" spans="1:19" ht="18.75" customHeight="1" x14ac:dyDescent="0.3">
      <c r="A15" s="35" t="s">
        <v>35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</row>
    <row r="16" spans="1:19" ht="15" x14ac:dyDescent="0.25">
      <c r="A16" s="11"/>
      <c r="B16" s="12"/>
      <c r="C16" s="13"/>
      <c r="D16" s="14"/>
      <c r="E16" s="14"/>
      <c r="F16" s="15"/>
      <c r="G16" s="15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ht="15" x14ac:dyDescent="0.25">
      <c r="A17" s="11"/>
      <c r="B17" s="12"/>
      <c r="C17" s="13"/>
      <c r="D17" s="14"/>
      <c r="E17" s="14"/>
      <c r="F17" s="15"/>
      <c r="G17" s="15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ht="26.25" customHeight="1" x14ac:dyDescent="0.2">
      <c r="A18" s="36" t="s">
        <v>24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8"/>
    </row>
    <row r="19" spans="1:19" ht="27.75" customHeight="1" x14ac:dyDescent="0.2">
      <c r="A19" s="43" t="s">
        <v>4</v>
      </c>
      <c r="B19" s="43" t="s">
        <v>13</v>
      </c>
      <c r="C19" s="43" t="s">
        <v>14</v>
      </c>
      <c r="D19" s="44" t="s">
        <v>15</v>
      </c>
      <c r="E19" s="45"/>
      <c r="F19" s="44" t="s">
        <v>25</v>
      </c>
      <c r="G19" s="45"/>
      <c r="H19" s="46" t="s">
        <v>18</v>
      </c>
      <c r="I19" s="47"/>
      <c r="J19" s="47"/>
      <c r="K19" s="48"/>
      <c r="L19" s="46" t="s">
        <v>19</v>
      </c>
      <c r="M19" s="47"/>
      <c r="N19" s="47"/>
      <c r="O19" s="48"/>
      <c r="P19" s="46" t="s">
        <v>20</v>
      </c>
      <c r="Q19" s="47"/>
      <c r="R19" s="49" t="s">
        <v>21</v>
      </c>
      <c r="S19" s="49"/>
    </row>
    <row r="20" spans="1:19" ht="25.5" customHeight="1" x14ac:dyDescent="0.2">
      <c r="A20" s="50"/>
      <c r="B20" s="50"/>
      <c r="C20" s="50"/>
      <c r="D20" s="51"/>
      <c r="E20" s="52"/>
      <c r="F20" s="51"/>
      <c r="G20" s="52"/>
      <c r="H20" s="53"/>
      <c r="I20" s="54"/>
      <c r="J20" s="54"/>
      <c r="K20" s="55"/>
      <c r="L20" s="53"/>
      <c r="M20" s="54"/>
      <c r="N20" s="54"/>
      <c r="O20" s="55"/>
      <c r="P20" s="53"/>
      <c r="Q20" s="54"/>
      <c r="R20" s="49"/>
      <c r="S20" s="49"/>
    </row>
    <row r="21" spans="1:19" ht="67.5" customHeight="1" x14ac:dyDescent="0.2">
      <c r="A21" s="56"/>
      <c r="B21" s="56"/>
      <c r="C21" s="56"/>
      <c r="D21" s="57" t="s">
        <v>36</v>
      </c>
      <c r="E21" s="57" t="s">
        <v>37</v>
      </c>
      <c r="F21" s="57" t="s">
        <v>36</v>
      </c>
      <c r="G21" s="57" t="s">
        <v>37</v>
      </c>
      <c r="H21" s="58" t="s">
        <v>36</v>
      </c>
      <c r="I21" s="58" t="s">
        <v>37</v>
      </c>
      <c r="J21" s="58" t="s">
        <v>16</v>
      </c>
      <c r="K21" s="58" t="s">
        <v>17</v>
      </c>
      <c r="L21" s="58" t="s">
        <v>36</v>
      </c>
      <c r="M21" s="58" t="s">
        <v>37</v>
      </c>
      <c r="N21" s="58" t="s">
        <v>16</v>
      </c>
      <c r="O21" s="58" t="s">
        <v>17</v>
      </c>
      <c r="P21" s="58" t="s">
        <v>36</v>
      </c>
      <c r="Q21" s="58" t="s">
        <v>37</v>
      </c>
      <c r="R21" s="58" t="s">
        <v>36</v>
      </c>
      <c r="S21" s="58" t="s">
        <v>37</v>
      </c>
    </row>
    <row r="22" spans="1:19" ht="15.75" x14ac:dyDescent="0.25">
      <c r="A22" s="59">
        <v>1</v>
      </c>
      <c r="B22" s="60">
        <f>A22+1</f>
        <v>2</v>
      </c>
      <c r="C22" s="60">
        <f t="shared" ref="C22:O22" si="0">B22+1</f>
        <v>3</v>
      </c>
      <c r="D22" s="60">
        <f t="shared" si="0"/>
        <v>4</v>
      </c>
      <c r="E22" s="60">
        <f t="shared" si="0"/>
        <v>5</v>
      </c>
      <c r="F22" s="60">
        <f t="shared" si="0"/>
        <v>6</v>
      </c>
      <c r="G22" s="60">
        <f t="shared" si="0"/>
        <v>7</v>
      </c>
      <c r="H22" s="60">
        <f t="shared" si="0"/>
        <v>8</v>
      </c>
      <c r="I22" s="60">
        <f t="shared" si="0"/>
        <v>9</v>
      </c>
      <c r="J22" s="60">
        <f t="shared" si="0"/>
        <v>10</v>
      </c>
      <c r="K22" s="60">
        <f t="shared" si="0"/>
        <v>11</v>
      </c>
      <c r="L22" s="60">
        <f t="shared" si="0"/>
        <v>12</v>
      </c>
      <c r="M22" s="60">
        <f t="shared" si="0"/>
        <v>13</v>
      </c>
      <c r="N22" s="60">
        <f t="shared" si="0"/>
        <v>14</v>
      </c>
      <c r="O22" s="60">
        <f t="shared" si="0"/>
        <v>15</v>
      </c>
      <c r="P22" s="60">
        <f t="shared" ref="P22:S22" si="1">O22+1</f>
        <v>16</v>
      </c>
      <c r="Q22" s="60">
        <f t="shared" si="1"/>
        <v>17</v>
      </c>
      <c r="R22" s="60">
        <f t="shared" si="1"/>
        <v>18</v>
      </c>
      <c r="S22" s="60">
        <f t="shared" si="1"/>
        <v>19</v>
      </c>
    </row>
    <row r="23" spans="1:19" ht="23.25" customHeight="1" x14ac:dyDescent="0.2">
      <c r="A23" s="40" t="s">
        <v>32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2"/>
    </row>
    <row r="24" spans="1:19" ht="69" customHeight="1" x14ac:dyDescent="0.2">
      <c r="A24" s="61">
        <v>1</v>
      </c>
      <c r="B24" s="62" t="s">
        <v>31</v>
      </c>
      <c r="C24" s="61" t="s">
        <v>39</v>
      </c>
      <c r="D24" s="93">
        <v>1361.5</v>
      </c>
      <c r="E24" s="93">
        <v>104</v>
      </c>
      <c r="F24" s="93">
        <v>76955.558999999994</v>
      </c>
      <c r="G24" s="94">
        <f>65509.044/1.12</f>
        <v>58490.217857142852</v>
      </c>
      <c r="H24" s="93">
        <f t="shared" ref="H24:H26" si="2">F24</f>
        <v>76955.558999999994</v>
      </c>
      <c r="I24" s="93">
        <f>G24</f>
        <v>58490.217857142852</v>
      </c>
      <c r="J24" s="93">
        <f t="shared" ref="J24:J26" si="3">I24-H24</f>
        <v>-18465.341142857142</v>
      </c>
      <c r="K24" s="64" t="s">
        <v>43</v>
      </c>
      <c r="L24" s="63" t="s">
        <v>29</v>
      </c>
      <c r="M24" s="63" t="s">
        <v>29</v>
      </c>
      <c r="N24" s="65"/>
      <c r="O24" s="66"/>
      <c r="P24" s="65">
        <f t="shared" ref="P24:P25" si="4">N24</f>
        <v>0</v>
      </c>
      <c r="Q24" s="63" t="s">
        <v>29</v>
      </c>
      <c r="R24" s="63" t="s">
        <v>29</v>
      </c>
      <c r="S24" s="61" t="s">
        <v>29</v>
      </c>
    </row>
    <row r="25" spans="1:19" ht="69" customHeight="1" x14ac:dyDescent="0.2">
      <c r="A25" s="61">
        <v>2</v>
      </c>
      <c r="B25" s="62" t="s">
        <v>41</v>
      </c>
      <c r="C25" s="61" t="s">
        <v>5</v>
      </c>
      <c r="D25" s="93">
        <v>1</v>
      </c>
      <c r="E25" s="93">
        <v>0</v>
      </c>
      <c r="F25" s="93">
        <v>46247.152000000002</v>
      </c>
      <c r="G25" s="94">
        <v>0</v>
      </c>
      <c r="H25" s="93">
        <f t="shared" si="2"/>
        <v>46247.152000000002</v>
      </c>
      <c r="I25" s="93">
        <v>0</v>
      </c>
      <c r="J25" s="93">
        <f t="shared" si="3"/>
        <v>-46247.152000000002</v>
      </c>
      <c r="K25" s="67"/>
      <c r="L25" s="63" t="s">
        <v>29</v>
      </c>
      <c r="M25" s="63" t="s">
        <v>29</v>
      </c>
      <c r="N25" s="65"/>
      <c r="O25" s="66"/>
      <c r="P25" s="65">
        <f t="shared" si="4"/>
        <v>0</v>
      </c>
      <c r="Q25" s="63" t="s">
        <v>29</v>
      </c>
      <c r="R25" s="63" t="s">
        <v>29</v>
      </c>
      <c r="S25" s="61" t="s">
        <v>29</v>
      </c>
    </row>
    <row r="26" spans="1:19" ht="69" customHeight="1" x14ac:dyDescent="0.2">
      <c r="A26" s="61">
        <v>3</v>
      </c>
      <c r="B26" s="62" t="s">
        <v>40</v>
      </c>
      <c r="C26" s="61" t="s">
        <v>5</v>
      </c>
      <c r="D26" s="93">
        <v>1</v>
      </c>
      <c r="E26" s="93">
        <v>1</v>
      </c>
      <c r="F26" s="93">
        <v>70022.135999999999</v>
      </c>
      <c r="G26" s="94">
        <f>15616.621/1.12</f>
        <v>13943.411607142854</v>
      </c>
      <c r="H26" s="93">
        <f t="shared" si="2"/>
        <v>70022.135999999999</v>
      </c>
      <c r="I26" s="95">
        <f>G26</f>
        <v>13943.411607142854</v>
      </c>
      <c r="J26" s="93">
        <f t="shared" si="3"/>
        <v>-56078.724392857141</v>
      </c>
      <c r="K26" s="67"/>
      <c r="L26" s="63" t="s">
        <v>29</v>
      </c>
      <c r="M26" s="63" t="s">
        <v>29</v>
      </c>
      <c r="N26" s="66"/>
      <c r="O26" s="66"/>
      <c r="P26" s="65">
        <f t="shared" ref="P26" si="5">N26</f>
        <v>0</v>
      </c>
      <c r="Q26" s="63" t="s">
        <v>29</v>
      </c>
      <c r="R26" s="63" t="s">
        <v>29</v>
      </c>
      <c r="S26" s="61" t="s">
        <v>29</v>
      </c>
    </row>
    <row r="27" spans="1:19" ht="30" customHeight="1" x14ac:dyDescent="0.2">
      <c r="A27" s="66"/>
      <c r="B27" s="69" t="s">
        <v>33</v>
      </c>
      <c r="C27" s="61"/>
      <c r="D27" s="93"/>
      <c r="E27" s="93"/>
      <c r="F27" s="96">
        <f>SUM(F24:F26)</f>
        <v>193224.84700000001</v>
      </c>
      <c r="G27" s="96">
        <f>SUM(G24:G26)</f>
        <v>72433.62946428571</v>
      </c>
      <c r="H27" s="96">
        <f>SUM(H24:H26)</f>
        <v>193224.84700000001</v>
      </c>
      <c r="I27" s="96">
        <f>SUM(I24:I26)</f>
        <v>72433.62946428571</v>
      </c>
      <c r="J27" s="96">
        <f>SUM(J24:J26)</f>
        <v>-120791.21753571428</v>
      </c>
      <c r="K27" s="68"/>
      <c r="L27" s="66"/>
      <c r="M27" s="66"/>
      <c r="N27" s="66"/>
      <c r="O27" s="66"/>
      <c r="P27" s="66"/>
      <c r="Q27" s="66"/>
      <c r="R27" s="66"/>
      <c r="S27" s="66"/>
    </row>
    <row r="28" spans="1:19" s="5" customFormat="1" ht="28.5" hidden="1" x14ac:dyDescent="0.2">
      <c r="A28" s="23"/>
      <c r="B28" s="24" t="s">
        <v>6</v>
      </c>
      <c r="C28" s="25"/>
      <c r="D28" s="26"/>
      <c r="E28" s="27"/>
      <c r="F28" s="28" t="s">
        <v>7</v>
      </c>
      <c r="G28" s="28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1:19" ht="15" x14ac:dyDescent="0.25">
      <c r="A29" s="11"/>
      <c r="B29" s="12"/>
      <c r="C29" s="13"/>
      <c r="D29" s="14"/>
      <c r="E29" s="14"/>
      <c r="F29" s="15"/>
      <c r="G29" s="15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ht="15" x14ac:dyDescent="0.25">
      <c r="A30" s="11"/>
      <c r="B30" s="12"/>
      <c r="C30" s="13"/>
      <c r="D30" s="14"/>
      <c r="E30" s="14"/>
      <c r="F30" s="15"/>
      <c r="G30" s="15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28.5" customHeight="1" x14ac:dyDescent="0.3">
      <c r="A31" s="35" t="s">
        <v>38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</row>
    <row r="32" spans="1:19" ht="28.5" customHeight="1" x14ac:dyDescent="0.55000000000000004">
      <c r="A32" s="11"/>
      <c r="B32" s="29"/>
      <c r="C32" s="29"/>
      <c r="D32" s="14"/>
      <c r="E32" s="14"/>
      <c r="F32" s="7"/>
      <c r="G32" s="30"/>
      <c r="H32" s="31"/>
      <c r="I32" s="11"/>
      <c r="J32" s="11"/>
      <c r="K32" s="11"/>
      <c r="L32" s="11"/>
      <c r="M32" s="11"/>
      <c r="N32" s="11"/>
      <c r="O32" s="11"/>
      <c r="P32" s="11"/>
      <c r="Q32" s="39" t="s">
        <v>42</v>
      </c>
      <c r="R32" s="39"/>
      <c r="S32" s="39"/>
    </row>
    <row r="33" spans="6:16" ht="15.75" x14ac:dyDescent="0.2">
      <c r="F33" s="7"/>
    </row>
    <row r="34" spans="6:16" ht="15.75" x14ac:dyDescent="0.2">
      <c r="F34" s="8"/>
    </row>
    <row r="35" spans="6:16" ht="15.75" x14ac:dyDescent="0.2">
      <c r="F35" s="8"/>
    </row>
    <row r="36" spans="6:16" ht="15.75" x14ac:dyDescent="0.2">
      <c r="F36" s="8"/>
    </row>
    <row r="37" spans="6:16" ht="15.75" x14ac:dyDescent="0.2">
      <c r="F37" s="8"/>
    </row>
    <row r="38" spans="6:16" ht="15.75" x14ac:dyDescent="0.2">
      <c r="F38" s="8"/>
      <c r="H38" s="3"/>
      <c r="L38" s="3"/>
      <c r="P38" s="3"/>
    </row>
  </sheetData>
  <mergeCells count="31">
    <mergeCell ref="A31:S31"/>
    <mergeCell ref="Q32:S32"/>
    <mergeCell ref="K24:K27"/>
    <mergeCell ref="A19:A21"/>
    <mergeCell ref="H19:K20"/>
    <mergeCell ref="L1:N1"/>
    <mergeCell ref="L2:N2"/>
    <mergeCell ref="L3:N3"/>
    <mergeCell ref="L19:O20"/>
    <mergeCell ref="O3:S3"/>
    <mergeCell ref="A18:S18"/>
    <mergeCell ref="A8:S8"/>
    <mergeCell ref="A9:S9"/>
    <mergeCell ref="A10:S10"/>
    <mergeCell ref="A11:S11"/>
    <mergeCell ref="A12:S12"/>
    <mergeCell ref="A13:S13"/>
    <mergeCell ref="A14:S14"/>
    <mergeCell ref="P19:Q20"/>
    <mergeCell ref="Q1:S1"/>
    <mergeCell ref="P4:S4"/>
    <mergeCell ref="O2:S2"/>
    <mergeCell ref="M5:S5"/>
    <mergeCell ref="A15:S15"/>
    <mergeCell ref="B32:C32"/>
    <mergeCell ref="D19:E20"/>
    <mergeCell ref="B19:B21"/>
    <mergeCell ref="C19:C21"/>
    <mergeCell ref="F19:G20"/>
    <mergeCell ref="A23:S23"/>
    <mergeCell ref="R19:S20"/>
  </mergeCells>
  <pageMargins left="0.11811023622047245" right="0.19685039370078741" top="0.74803149606299213" bottom="0.35433070866141736" header="0.31496062992125984" footer="0.19685039370078741"/>
  <pageSetup paperSize="9" scale="62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zoomScale="75" zoomScaleNormal="75" workbookViewId="0">
      <selection sqref="A1:G23"/>
    </sheetView>
  </sheetViews>
  <sheetFormatPr defaultRowHeight="14.25" x14ac:dyDescent="0.2"/>
  <cols>
    <col min="1" max="1" width="6.5703125" style="4" customWidth="1"/>
    <col min="2" max="2" width="51.140625" style="6" customWidth="1"/>
    <col min="3" max="3" width="20.42578125" style="1" customWidth="1"/>
    <col min="4" max="4" width="15.28515625" style="2" customWidth="1"/>
    <col min="5" max="5" width="18.7109375" style="2" customWidth="1"/>
    <col min="6" max="6" width="19.28515625" style="3" customWidth="1"/>
    <col min="7" max="7" width="22.140625" style="3" customWidth="1"/>
    <col min="8" max="16384" width="9.140625" style="4"/>
  </cols>
  <sheetData>
    <row r="1" spans="1:7" ht="15" customHeight="1" x14ac:dyDescent="0.25">
      <c r="A1" s="32"/>
      <c r="B1" s="74"/>
      <c r="C1" s="19"/>
      <c r="D1" s="19"/>
      <c r="E1" s="18" t="s">
        <v>44</v>
      </c>
      <c r="F1" s="18"/>
      <c r="G1" s="18"/>
    </row>
    <row r="2" spans="1:7" ht="15" customHeight="1" x14ac:dyDescent="0.25">
      <c r="A2" s="32"/>
      <c r="B2" s="74"/>
      <c r="C2" s="19"/>
      <c r="D2" s="18" t="s">
        <v>8</v>
      </c>
      <c r="E2" s="18"/>
      <c r="F2" s="18"/>
      <c r="G2" s="18"/>
    </row>
    <row r="3" spans="1:7" ht="15" customHeight="1" x14ac:dyDescent="0.25">
      <c r="A3" s="32"/>
      <c r="B3" s="74"/>
      <c r="C3" s="19"/>
      <c r="D3" s="18" t="s">
        <v>9</v>
      </c>
      <c r="E3" s="18"/>
      <c r="F3" s="18"/>
      <c r="G3" s="18"/>
    </row>
    <row r="4" spans="1:7" ht="15" customHeight="1" x14ac:dyDescent="0.25">
      <c r="A4" s="32"/>
      <c r="B4" s="74"/>
      <c r="C4" s="19"/>
      <c r="D4" s="18" t="s">
        <v>10</v>
      </c>
      <c r="E4" s="18"/>
      <c r="F4" s="18"/>
      <c r="G4" s="18"/>
    </row>
    <row r="5" spans="1:7" ht="15" customHeight="1" x14ac:dyDescent="0.25">
      <c r="A5" s="32"/>
      <c r="B5" s="74"/>
      <c r="C5" s="18" t="s">
        <v>11</v>
      </c>
      <c r="D5" s="18"/>
      <c r="E5" s="18"/>
      <c r="F5" s="18"/>
      <c r="G5" s="18"/>
    </row>
    <row r="6" spans="1:7" ht="15.75" x14ac:dyDescent="0.25">
      <c r="A6" s="32"/>
      <c r="B6" s="74"/>
      <c r="C6" s="75"/>
      <c r="D6" s="33"/>
      <c r="E6" s="33"/>
      <c r="F6" s="17"/>
      <c r="G6" s="17"/>
    </row>
    <row r="7" spans="1:7" ht="15.75" x14ac:dyDescent="0.25">
      <c r="A7" s="32"/>
      <c r="B7" s="74"/>
      <c r="C7" s="75"/>
      <c r="D7" s="33"/>
      <c r="E7" s="33"/>
      <c r="F7" s="17"/>
      <c r="G7" s="17"/>
    </row>
    <row r="8" spans="1:7" ht="15.75" x14ac:dyDescent="0.25">
      <c r="A8" s="32"/>
      <c r="B8" s="74"/>
      <c r="C8" s="75"/>
      <c r="D8" s="33"/>
      <c r="E8" s="33"/>
      <c r="F8" s="17"/>
      <c r="G8" s="17"/>
    </row>
    <row r="9" spans="1:7" ht="27.75" customHeight="1" x14ac:dyDescent="0.2">
      <c r="A9" s="43" t="s">
        <v>4</v>
      </c>
      <c r="B9" s="43" t="s">
        <v>26</v>
      </c>
      <c r="C9" s="49" t="s">
        <v>45</v>
      </c>
      <c r="D9" s="71" t="s">
        <v>27</v>
      </c>
      <c r="E9" s="71" t="s">
        <v>46</v>
      </c>
      <c r="F9" s="44" t="s">
        <v>28</v>
      </c>
      <c r="G9" s="71" t="s">
        <v>30</v>
      </c>
    </row>
    <row r="10" spans="1:7" x14ac:dyDescent="0.2">
      <c r="A10" s="50"/>
      <c r="B10" s="50"/>
      <c r="C10" s="49"/>
      <c r="D10" s="71"/>
      <c r="E10" s="71"/>
      <c r="F10" s="72"/>
      <c r="G10" s="71"/>
    </row>
    <row r="11" spans="1:7" ht="68.25" customHeight="1" x14ac:dyDescent="0.2">
      <c r="A11" s="56"/>
      <c r="B11" s="56"/>
      <c r="C11" s="49"/>
      <c r="D11" s="71"/>
      <c r="E11" s="71"/>
      <c r="F11" s="51"/>
      <c r="G11" s="71"/>
    </row>
    <row r="12" spans="1:7" ht="68.25" customHeight="1" x14ac:dyDescent="0.2">
      <c r="A12" s="87">
        <v>1</v>
      </c>
      <c r="B12" s="86" t="s">
        <v>50</v>
      </c>
      <c r="C12" s="92">
        <v>0.69</v>
      </c>
      <c r="D12" s="92">
        <v>0.68</v>
      </c>
      <c r="E12" s="92">
        <v>0.69</v>
      </c>
      <c r="F12" s="85" t="s">
        <v>29</v>
      </c>
      <c r="G12" s="57" t="s">
        <v>29</v>
      </c>
    </row>
    <row r="13" spans="1:7" ht="56.25" customHeight="1" x14ac:dyDescent="0.2">
      <c r="A13" s="61">
        <v>2</v>
      </c>
      <c r="B13" s="62" t="s">
        <v>49</v>
      </c>
      <c r="C13" s="88">
        <v>0.251</v>
      </c>
      <c r="D13" s="89">
        <v>0.25</v>
      </c>
      <c r="E13" s="88">
        <v>0.25</v>
      </c>
      <c r="F13" s="90">
        <v>1</v>
      </c>
      <c r="G13" s="84" t="s">
        <v>29</v>
      </c>
    </row>
    <row r="14" spans="1:7" ht="49.5" customHeight="1" x14ac:dyDescent="0.2">
      <c r="A14" s="61">
        <v>3</v>
      </c>
      <c r="B14" s="62" t="s">
        <v>48</v>
      </c>
      <c r="C14" s="91">
        <v>157</v>
      </c>
      <c r="D14" s="91">
        <v>1465</v>
      </c>
      <c r="E14" s="61">
        <v>97</v>
      </c>
      <c r="F14" s="61" t="s">
        <v>29</v>
      </c>
      <c r="G14" s="84" t="s">
        <v>29</v>
      </c>
    </row>
    <row r="15" spans="1:7" ht="24" customHeight="1" x14ac:dyDescent="0.2">
      <c r="A15" s="66"/>
      <c r="B15" s="69"/>
      <c r="C15" s="61"/>
      <c r="D15" s="63"/>
      <c r="E15" s="63"/>
      <c r="F15" s="70"/>
      <c r="G15" s="70"/>
    </row>
    <row r="16" spans="1:7" s="5" customFormat="1" ht="31.5" hidden="1" x14ac:dyDescent="0.25">
      <c r="A16" s="76"/>
      <c r="B16" s="77" t="s">
        <v>6</v>
      </c>
      <c r="C16" s="78"/>
      <c r="D16" s="79"/>
      <c r="E16" s="80"/>
      <c r="F16" s="81" t="s">
        <v>7</v>
      </c>
      <c r="G16" s="81"/>
    </row>
    <row r="17" spans="1:7" ht="15.75" x14ac:dyDescent="0.25">
      <c r="A17" s="32"/>
      <c r="B17" s="74"/>
      <c r="C17" s="75"/>
      <c r="D17" s="33"/>
      <c r="E17" s="33"/>
      <c r="F17" s="17"/>
      <c r="G17" s="17"/>
    </row>
    <row r="18" spans="1:7" ht="28.5" customHeight="1" x14ac:dyDescent="0.3">
      <c r="A18" s="20" t="s">
        <v>38</v>
      </c>
      <c r="B18" s="20"/>
      <c r="C18" s="20"/>
      <c r="D18" s="20"/>
      <c r="E18" s="20"/>
      <c r="F18" s="20"/>
      <c r="G18" s="20"/>
    </row>
    <row r="19" spans="1:7" ht="28.5" customHeight="1" x14ac:dyDescent="0.55000000000000004">
      <c r="A19" s="32"/>
      <c r="B19" s="73"/>
      <c r="C19" s="73"/>
      <c r="D19" s="33"/>
      <c r="E19" s="33"/>
      <c r="F19" s="17"/>
      <c r="G19" s="30"/>
    </row>
    <row r="20" spans="1:7" ht="15.75" x14ac:dyDescent="0.25">
      <c r="A20" s="32"/>
      <c r="B20" s="74"/>
      <c r="C20" s="75"/>
      <c r="D20" s="33"/>
      <c r="E20" s="33"/>
      <c r="F20" s="17"/>
      <c r="G20" s="82" t="s">
        <v>42</v>
      </c>
    </row>
    <row r="21" spans="1:7" ht="64.5" customHeight="1" x14ac:dyDescent="0.25">
      <c r="A21" s="83" t="s">
        <v>47</v>
      </c>
      <c r="B21" s="83"/>
      <c r="C21" s="83"/>
      <c r="D21" s="83"/>
      <c r="E21" s="83"/>
      <c r="F21" s="83"/>
      <c r="G21" s="83"/>
    </row>
    <row r="24" spans="1:7" ht="57" customHeight="1" x14ac:dyDescent="0.2">
      <c r="B24" s="9"/>
      <c r="C24" s="10"/>
      <c r="D24" s="10"/>
    </row>
  </sheetData>
  <mergeCells count="15">
    <mergeCell ref="D4:G4"/>
    <mergeCell ref="C5:G5"/>
    <mergeCell ref="E1:G1"/>
    <mergeCell ref="D2:G2"/>
    <mergeCell ref="D3:G3"/>
    <mergeCell ref="A9:A11"/>
    <mergeCell ref="B9:B11"/>
    <mergeCell ref="C9:C11"/>
    <mergeCell ref="A21:G21"/>
    <mergeCell ref="B24:D24"/>
    <mergeCell ref="D9:D11"/>
    <mergeCell ref="E9:E11"/>
    <mergeCell ref="F9:F11"/>
    <mergeCell ref="G9:G11"/>
    <mergeCell ref="A18:G18"/>
  </mergeCells>
  <pageMargins left="0.70866141732283472" right="0.19685039370078741" top="0.74803149606299213" bottom="0.35433070866141736" header="0.31496062992125984" footer="0.19685039370078741"/>
  <pageSetup paperSize="9" scale="89" fitToHeight="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</vt:lpstr>
      <vt:lpstr>продолжение</vt:lpstr>
      <vt:lpstr>приложение!Заголовки_для_печати</vt:lpstr>
      <vt:lpstr>продолжение!Заголовки_для_печати</vt:lpstr>
      <vt:lpstr>приложение!Область_печати</vt:lpstr>
      <vt:lpstr>продолжение!Область_печати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Долгова</dc:creator>
  <cp:lastModifiedBy>Екатерина Долгова</cp:lastModifiedBy>
  <cp:lastPrinted>2019-05-29T08:16:51Z</cp:lastPrinted>
  <dcterms:created xsi:type="dcterms:W3CDTF">2016-06-27T06:48:08Z</dcterms:created>
  <dcterms:modified xsi:type="dcterms:W3CDTF">2019-05-29T08:27:53Z</dcterms:modified>
</cp:coreProperties>
</file>