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приложение 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vg">#REF!</definedName>
    <definedName name="G">#REF!</definedName>
    <definedName name="mas_1">#REF!</definedName>
    <definedName name="mas_2">#REF!</definedName>
    <definedName name="mas_3">#REF!</definedName>
    <definedName name="mas_4">#REF!</definedName>
    <definedName name="tarif">[1]TARIF2!$A$1:$CQ$27</definedName>
    <definedName name="yfp">#REF!</definedName>
    <definedName name="А2">#REF!</definedName>
    <definedName name="ар">#REF!</definedName>
    <definedName name="Б">#REF!</definedName>
    <definedName name="Б21">[2]Форма2!$E$200:$F$207,[2]Форма2!$C$200:$C$207,[2]Форма2!$E$189:$F$198,[2]Форма2!$C$189:$C$198,[2]Форма2!$E$188:$F$188,[2]Форма2!$C$188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ГСМ">[4]TARIF2!$A$1:$CQ$27</definedName>
    <definedName name="дата">#REF!</definedName>
    <definedName name="Дата_поступления">#REF!</definedName>
    <definedName name="дд">#REF!</definedName>
    <definedName name="Доз5">#REF!</definedName>
    <definedName name="_xlnm.Print_Titles">#REF!</definedName>
    <definedName name="крс">'[5]Смета КРС (предп)'!$A$15:$IV$16</definedName>
    <definedName name="Мрор">#REF!</definedName>
    <definedName name="наз">#REF!</definedName>
    <definedName name="_xlnm.Print_Area" localSheetId="0">'приложение 3'!$A$1:$Y$45</definedName>
    <definedName name="п">'[6]Добыча нефти4'!$F$11:$Q$12</definedName>
    <definedName name="про">#REF!</definedName>
    <definedName name="прпрп">#REF!</definedName>
    <definedName name="рап">[2]Форма2!$D$179:$F$185,[2]Форма2!$D$175:$F$177,[2]Форма2!$D$165:$F$173,[2]Форма2!$D$165</definedName>
    <definedName name="ро">#REF!</definedName>
    <definedName name="ФТ">[2]Форма2!$C$19:$C$24,[2]Форма2!$E$19:$F$24,[2]Форма2!$D$26:$F$31,[2]Форма2!$C$33:$C$38,[2]Форма2!$E$33:$F$38,[2]Форма2!$D$40:$F$43,[2]Форма2!$C$45:$C$48,[2]Форма2!$E$45:$F$48,[2]Форма2!$C$19</definedName>
    <definedName name="фтн">[2]Форма2!$C$70:$C$72,[2]Форма2!$D$73:$F$73,[2]Форма2!$E$70:$F$72,[2]Форма2!$C$75:$C$77,[2]Форма2!$E$75:$F$77,[2]Форма2!$C$79:$C$82,[2]Форма2!$E$79:$F$82,[2]Форма2!$C$84:$C$86,[2]Форма2!$E$84:$F$86,[2]Форма2!$C$88:$C$89,[2]Форма2!$E$88:$F$89,[2]Форма2!$C$70</definedName>
    <definedName name="Экспорт_Объемы_добычи">#REF!</definedName>
  </definedNames>
  <calcPr calcId="145621"/>
</workbook>
</file>

<file path=xl/calcChain.xml><?xml version="1.0" encoding="utf-8"?>
<calcChain xmlns="http://schemas.openxmlformats.org/spreadsheetml/2006/main">
  <c r="J24" i="1" l="1"/>
  <c r="L24" i="1"/>
  <c r="J25" i="1"/>
  <c r="L25" i="1"/>
  <c r="J26" i="1"/>
  <c r="L26" i="1"/>
  <c r="J27" i="1"/>
  <c r="L27" i="1"/>
  <c r="J28" i="1"/>
  <c r="L28" i="1"/>
  <c r="J29" i="1"/>
  <c r="L29" i="1"/>
  <c r="J30" i="1"/>
  <c r="L30" i="1"/>
  <c r="J31" i="1"/>
  <c r="L31" i="1"/>
  <c r="J32" i="1"/>
  <c r="L32" i="1"/>
  <c r="J33" i="1"/>
  <c r="L33" i="1"/>
  <c r="J34" i="1"/>
  <c r="L34" i="1"/>
  <c r="J35" i="1"/>
  <c r="L35" i="1"/>
  <c r="J36" i="1"/>
  <c r="L36" i="1"/>
  <c r="J37" i="1"/>
  <c r="L37" i="1"/>
  <c r="J39" i="1"/>
  <c r="L39" i="1"/>
  <c r="H40" i="1"/>
  <c r="I40" i="1"/>
  <c r="J40" i="1" s="1"/>
  <c r="L40" i="1"/>
</calcChain>
</file>

<file path=xl/sharedStrings.xml><?xml version="1.0" encoding="utf-8"?>
<sst xmlns="http://schemas.openxmlformats.org/spreadsheetml/2006/main" count="108" uniqueCount="70">
  <si>
    <t>Итого</t>
  </si>
  <si>
    <t>за счет экономии по мероприятиям</t>
  </si>
  <si>
    <t>2018 год</t>
  </si>
  <si>
    <t>шт</t>
  </si>
  <si>
    <t>Трансформатор силовой в комплекте с аппаратурой тепловой защиты</t>
  </si>
  <si>
    <t>Дополнительное мероприятие за счет экономии</t>
  </si>
  <si>
    <t>увеличение стоимости услуг, по итогам тендерных процедур</t>
  </si>
  <si>
    <t>Капитальный ремонт автокрана КС-4361А</t>
  </si>
  <si>
    <t>Капитальный ремонт экскаваторов ЕК-18-26</t>
  </si>
  <si>
    <t>экономия по результатам тендерных процедур</t>
  </si>
  <si>
    <t xml:space="preserve">Навесная установка УНН 100/16 </t>
  </si>
  <si>
    <t>Трактор 4х4 универсальный</t>
  </si>
  <si>
    <t>Ассенизационно-вакуумный автомобиль КО-505А</t>
  </si>
  <si>
    <t xml:space="preserve">увеличение рыночной стоимости, по итогам тендерных процедур </t>
  </si>
  <si>
    <t>Автокран г/п 16 тонн</t>
  </si>
  <si>
    <t>Модернизация комплекса тепловых сетей с установкой клапанов балансировочных кранов.</t>
  </si>
  <si>
    <t>работа</t>
  </si>
  <si>
    <t>Реконструкция насосной станции МКРН Степной-4</t>
  </si>
  <si>
    <t xml:space="preserve">экономия по результатам тендерных процедур </t>
  </si>
  <si>
    <t>ПСД на реконструкцию насосной станции №27</t>
  </si>
  <si>
    <t>ПСД на реконструкцию насосной станции МРКН 29</t>
  </si>
  <si>
    <t>ПСД на реконструкцию насосной станции №117</t>
  </si>
  <si>
    <t xml:space="preserve"> Реконструкция насосной станции ЦТП "Восток-3"</t>
  </si>
  <si>
    <t>по факту выполненных работ подрядчиком</t>
  </si>
  <si>
    <t>м</t>
  </si>
  <si>
    <t>Реконструкция тепловых сетей от насосных №113,117</t>
  </si>
  <si>
    <t xml:space="preserve">Повышение качества оказываемых услуг по передаче и распределению тепловой энергии, снижение нормативных потерь тепловой энергии на 0,1%, снижение износа сетей и оборудования, снижение аварийности на   10 шт, модернизация оборудования насосных станций, обновление спецтехники, снижение затрат на приобретение запасных частей </t>
  </si>
  <si>
    <t xml:space="preserve">работа </t>
  </si>
  <si>
    <t>ПСД на реконструкцию насосной станции Мкрн Степной-1 и подводящих тепловых сетей</t>
  </si>
  <si>
    <t>Услуги по передаче и распределению тепловой энергии.  город Караганда</t>
  </si>
  <si>
    <t>факт текущего года</t>
  </si>
  <si>
    <t>факт прошлого года</t>
  </si>
  <si>
    <t>факт</t>
  </si>
  <si>
    <t>план</t>
  </si>
  <si>
    <t>прибыль</t>
  </si>
  <si>
    <t>амортизация</t>
  </si>
  <si>
    <t>Снижение аварийности,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</si>
  <si>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 от утвержденной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</si>
  <si>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</si>
  <si>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Улучшение производственных показателей, %, по годам реализации в зависимости от утвержденной инвестиционной программы (проекта)</t>
  </si>
  <si>
    <t>бюджетные средства</t>
  </si>
  <si>
    <t>заемные средства</t>
  </si>
  <si>
    <t>собственные средства</t>
  </si>
  <si>
    <t>причины отклонения</t>
  </si>
  <si>
    <t>отклонение</t>
  </si>
  <si>
    <t xml:space="preserve">план </t>
  </si>
  <si>
    <t>Период предоставления услуги в рамках инвестиционной программы (проекта)</t>
  </si>
  <si>
    <t xml:space="preserve">Количество в натуральных показателях </t>
  </si>
  <si>
    <t xml:space="preserve">Единица измерения </t>
  </si>
  <si>
    <t>Наименование мероприятий</t>
  </si>
  <si>
    <t>Наименования регулируемых услуг (товаров, работ) и обслуживаемая территория</t>
  </si>
  <si>
    <t>Оценка повышения качества и надежности предоставляемых регулируемых услуг (товаров, работ)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</si>
  <si>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</si>
  <si>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</t>
  </si>
  <si>
    <t>Информация о фактических условиях и размерах финансирования инвестиционной программы (проекта), тыс.тенге</t>
  </si>
  <si>
    <t>Сумма инвестиционной программы (проекта), тыс.тенге</t>
  </si>
  <si>
    <t>Информация о плановых и фактических объемах предоставления регулируемых услуг (товаров, работ)</t>
  </si>
  <si>
    <t>№ п/п</t>
  </si>
  <si>
    <t>(вид деятельности)</t>
  </si>
  <si>
    <t>передача и распределение тепловой энергии</t>
  </si>
  <si>
    <t>(наименование субъекта)</t>
  </si>
  <si>
    <t>ТОО "Теплотранзит Караганда"</t>
  </si>
  <si>
    <t>за 2018 год</t>
  </si>
  <si>
    <t>об исполнении инвестиционной программы (проекта)</t>
  </si>
  <si>
    <t>Информация субъекта естественной монополии</t>
  </si>
  <si>
    <t>проведения анализа информации об их исполнении</t>
  </si>
  <si>
    <t xml:space="preserve"> монополии, их корректировки, а также</t>
  </si>
  <si>
    <t xml:space="preserve"> программ (проектов) субъекта естественной</t>
  </si>
  <si>
    <t>к Правилам утверждения инвестиционных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</si>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</sst>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0_р_._-;\-* #,##0.0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0.0%"/>
    <numFmt numFmtId="168" formatCode="#,##0.00_р_.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Times New Roman Cyr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2"/>
      <charset val="204"/>
    </font>
    <font>
      <sz val="10"/>
      <name val="Times New Roman Cyr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rgb="FFCCECFF"/>
        <bgColor indexed="64"/>
      </patternFill>
    </fill>
    <fill>
      <patternFill patternType="solid">
        <fgColor indexed="42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3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168" fontId="15" fillId="0" borderId="0"/>
    <xf numFmtId="9" fontId="15" fillId="0" borderId="0"/>
    <xf numFmtId="0" fontId="16" fillId="0" borderId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7" fillId="26" borderId="13" applyNumberFormat="0" applyAlignment="0" applyProtection="0"/>
    <xf numFmtId="0" fontId="18" fillId="27" borderId="14" applyNumberFormat="0" applyAlignment="0" applyProtection="0"/>
    <xf numFmtId="0" fontId="19" fillId="27" borderId="13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28" borderId="19" applyNumberFormat="0" applyAlignment="0" applyProtection="0"/>
    <xf numFmtId="0" fontId="31" fillId="0" borderId="0" applyNumberFormat="0" applyFill="0" applyBorder="0" applyAlignment="0" applyProtection="0"/>
    <xf numFmtId="0" fontId="32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5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5" fillId="0" borderId="0"/>
    <xf numFmtId="0" fontId="35" fillId="0" borderId="0"/>
    <xf numFmtId="0" fontId="1" fillId="0" borderId="0"/>
    <xf numFmtId="0" fontId="3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6" fillId="0" borderId="0"/>
    <xf numFmtId="0" fontId="25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>
      <alignment wrapText="1"/>
    </xf>
    <xf numFmtId="0" fontId="43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5" fillId="0" borderId="20" applyNumberFormat="0" applyFill="0" applyAlignment="0" applyProtection="0"/>
    <xf numFmtId="0" fontId="46" fillId="0" borderId="0"/>
    <xf numFmtId="0" fontId="10" fillId="31" borderId="21" applyFont="0" applyAlignment="0">
      <alignment horizontal="center"/>
    </xf>
    <xf numFmtId="0" fontId="47" fillId="0" borderId="0" applyNumberForma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32" borderId="0" applyNumberFormat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15" borderId="0" xfId="0" applyFont="1" applyFill="1"/>
    <xf numFmtId="164" fontId="2" fillId="15" borderId="0" xfId="0" applyNumberFormat="1" applyFont="1" applyFill="1"/>
    <xf numFmtId="0" fontId="2" fillId="0" borderId="0" xfId="0" applyFont="1" applyFill="1"/>
    <xf numFmtId="0" fontId="4" fillId="0" borderId="2" xfId="0" applyFont="1" applyFill="1" applyBorder="1"/>
    <xf numFmtId="165" fontId="4" fillId="0" borderId="2" xfId="1" applyNumberFormat="1" applyFont="1" applyFill="1" applyBorder="1"/>
    <xf numFmtId="165" fontId="4" fillId="15" borderId="2" xfId="1" applyNumberFormat="1" applyFont="1" applyFill="1" applyBorder="1"/>
    <xf numFmtId="0" fontId="4" fillId="15" borderId="2" xfId="0" applyFont="1" applyFill="1" applyBorder="1"/>
    <xf numFmtId="166" fontId="4" fillId="0" borderId="2" xfId="1" applyNumberFormat="1" applyFont="1" applyFill="1" applyBorder="1"/>
    <xf numFmtId="166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wrapText="1"/>
    </xf>
    <xf numFmtId="0" fontId="5" fillId="0" borderId="0" xfId="0" applyFont="1" applyFill="1"/>
    <xf numFmtId="0" fontId="6" fillId="0" borderId="2" xfId="0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/>
    </xf>
    <xf numFmtId="3" fontId="6" fillId="15" borderId="2" xfId="1" applyNumberFormat="1" applyFont="1" applyFill="1" applyBorder="1" applyAlignment="1">
      <alignment horizontal="center" vertical="center"/>
    </xf>
    <xf numFmtId="43" fontId="7" fillId="0" borderId="3" xfId="1" applyNumberFormat="1" applyFont="1" applyFill="1" applyBorder="1" applyAlignment="1">
      <alignment vertical="center"/>
    </xf>
    <xf numFmtId="166" fontId="7" fillId="0" borderId="3" xfId="1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/>
    <xf numFmtId="43" fontId="4" fillId="0" borderId="2" xfId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15" borderId="2" xfId="1" applyNumberFormat="1" applyFont="1" applyFill="1" applyBorder="1" applyAlignment="1">
      <alignment horizontal="center" vertical="center"/>
    </xf>
    <xf numFmtId="3" fontId="4" fillId="15" borderId="2" xfId="1" applyNumberFormat="1" applyFont="1" applyFill="1" applyBorder="1" applyAlignment="1">
      <alignment vertical="center"/>
    </xf>
    <xf numFmtId="43" fontId="4" fillId="0" borderId="3" xfId="1" applyNumberFormat="1" applyFont="1" applyFill="1" applyBorder="1" applyAlignment="1">
      <alignment vertical="center"/>
    </xf>
    <xf numFmtId="3" fontId="4" fillId="0" borderId="3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 readingOrder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5" fontId="4" fillId="15" borderId="2" xfId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9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3" fontId="4" fillId="15" borderId="2" xfId="1" applyNumberFormat="1" applyFont="1" applyFill="1" applyBorder="1" applyAlignment="1">
      <alignment horizontal="center" vertical="center"/>
    </xf>
    <xf numFmtId="43" fontId="4" fillId="0" borderId="2" xfId="1" applyNumberFormat="1" applyFont="1" applyFill="1" applyBorder="1" applyAlignment="1">
      <alignment vertical="center"/>
    </xf>
    <xf numFmtId="3" fontId="4" fillId="0" borderId="2" xfId="1" applyNumberFormat="1" applyFont="1" applyFill="1" applyBorder="1" applyAlignment="1">
      <alignment horizontal="center" vertical="center" readingOrder="1"/>
    </xf>
    <xf numFmtId="167" fontId="4" fillId="0" borderId="2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center" vertical="center" wrapText="1"/>
    </xf>
    <xf numFmtId="3" fontId="4" fillId="15" borderId="2" xfId="0" applyNumberFormat="1" applyFont="1" applyFill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166" fontId="4" fillId="0" borderId="4" xfId="1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15" borderId="2" xfId="0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15" borderId="0" xfId="0" applyFont="1" applyFill="1"/>
    <xf numFmtId="0" fontId="10" fillId="0" borderId="0" xfId="0" applyFont="1" applyFill="1" applyAlignment="1">
      <alignment horizontal="left"/>
    </xf>
    <xf numFmtId="166" fontId="9" fillId="0" borderId="0" xfId="1" applyNumberFormat="1" applyFont="1" applyFill="1"/>
    <xf numFmtId="166" fontId="9" fillId="0" borderId="0" xfId="1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wrapText="1"/>
    </xf>
    <xf numFmtId="166" fontId="2" fillId="0" borderId="0" xfId="1" applyNumberFormat="1" applyFont="1" applyFill="1"/>
    <xf numFmtId="166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166" fontId="7" fillId="0" borderId="0" xfId="1" applyNumberFormat="1" applyFont="1" applyFill="1"/>
    <xf numFmtId="166" fontId="8" fillId="0" borderId="6" xfId="1" applyNumberFormat="1" applyFont="1" applyFill="1" applyBorder="1" applyAlignment="1">
      <alignment horizontal="center" vertical="center" wrapText="1"/>
    </xf>
    <xf numFmtId="166" fontId="8" fillId="0" borderId="5" xfId="1" applyNumberFormat="1" applyFont="1" applyFill="1" applyBorder="1" applyAlignment="1">
      <alignment horizontal="center" vertical="center" wrapText="1"/>
    </xf>
    <xf numFmtId="166" fontId="8" fillId="0" borderId="3" xfId="1" applyNumberFormat="1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6" fontId="8" fillId="0" borderId="10" xfId="1" applyNumberFormat="1" applyFont="1" applyFill="1" applyBorder="1" applyAlignment="1">
      <alignment horizontal="center" vertical="center" wrapText="1"/>
    </xf>
    <xf numFmtId="166" fontId="8" fillId="0" borderId="9" xfId="1" applyNumberFormat="1" applyFont="1" applyFill="1" applyBorder="1" applyAlignment="1">
      <alignment horizontal="center" vertical="center" wrapText="1"/>
    </xf>
    <xf numFmtId="166" fontId="8" fillId="0" borderId="8" xfId="1" applyNumberFormat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9" fontId="4" fillId="0" borderId="6" xfId="0" applyNumberFormat="1" applyFont="1" applyFill="1" applyBorder="1" applyAlignment="1">
      <alignment horizontal="center" vertical="center" wrapText="1"/>
    </xf>
  </cellXfs>
  <cellStyles count="173">
    <cellStyle name="_x0005__x001c_" xfId="2"/>
    <cellStyle name="_x0005__x001c_ 2" xfId="3"/>
    <cellStyle name="_x0005__x001c_ 3" xfId="4"/>
    <cellStyle name="20% - Акцент1 2" xfId="5"/>
    <cellStyle name="20% - Акцент1 3" xfId="6"/>
    <cellStyle name="20% - Акцент1 4" xfId="7"/>
    <cellStyle name="20% - Акцент1 5" xfId="8"/>
    <cellStyle name="20% - Акцент2 2" xfId="9"/>
    <cellStyle name="20% - Акцент2 3" xfId="10"/>
    <cellStyle name="20% - Акцент2 4" xfId="11"/>
    <cellStyle name="20% - Акцент2 5" xfId="12"/>
    <cellStyle name="20% - Акцент3 2" xfId="13"/>
    <cellStyle name="20% - Акцент3 3" xfId="14"/>
    <cellStyle name="20% - Акцент3 4" xfId="15"/>
    <cellStyle name="20% - Акцент3 5" xfId="16"/>
    <cellStyle name="20% - Акцент4 2" xfId="17"/>
    <cellStyle name="20% - Акцент4 3" xfId="18"/>
    <cellStyle name="20% - Акцент4 4" xfId="19"/>
    <cellStyle name="20% - Акцент4 5" xfId="20"/>
    <cellStyle name="20% - Акцент5 2" xfId="21"/>
    <cellStyle name="20% - Акцент5 3" xfId="22"/>
    <cellStyle name="20% - Акцент5 4" xfId="23"/>
    <cellStyle name="20% - Акцент5 5" xfId="24"/>
    <cellStyle name="20% - Акцент6 2" xfId="25"/>
    <cellStyle name="20% - Акцент6 3" xfId="26"/>
    <cellStyle name="20% - Акцент6 4" xfId="27"/>
    <cellStyle name="20% - Акцент6 5" xfId="28"/>
    <cellStyle name="40% - Акцент1 2" xfId="29"/>
    <cellStyle name="40% - Акцент1 3" xfId="30"/>
    <cellStyle name="40% - Акцент1 4" xfId="31"/>
    <cellStyle name="40% - Акцент1 5" xfId="32"/>
    <cellStyle name="40% - Акцент2 2" xfId="33"/>
    <cellStyle name="40% - Акцент2 3" xfId="34"/>
    <cellStyle name="40% - Акцент2 4" xfId="35"/>
    <cellStyle name="40% - Акцент2 5" xfId="36"/>
    <cellStyle name="40% - Акцент3 2" xfId="37"/>
    <cellStyle name="40% - Акцент3 3" xfId="38"/>
    <cellStyle name="40% - Акцент3 4" xfId="39"/>
    <cellStyle name="40% - Акцент3 5" xfId="40"/>
    <cellStyle name="40% - Акцент4 2" xfId="41"/>
    <cellStyle name="40% - Акцент4 3" xfId="42"/>
    <cellStyle name="40% - Акцент4 4" xfId="43"/>
    <cellStyle name="40% - Акцент4 5" xfId="44"/>
    <cellStyle name="40% - Акцент5 2" xfId="45"/>
    <cellStyle name="40% - Акцент5 3" xfId="46"/>
    <cellStyle name="40% - Акцент5 4" xfId="47"/>
    <cellStyle name="40% - Акцент5 5" xfId="48"/>
    <cellStyle name="40% - Акцент6 2" xfId="49"/>
    <cellStyle name="40% - Акцент6 3" xfId="50"/>
    <cellStyle name="40% - Акцент6 4" xfId="51"/>
    <cellStyle name="40% - Акцент6 5" xfId="52"/>
    <cellStyle name="60% - Акцент1 2" xfId="53"/>
    <cellStyle name="60% - Акцент2 2" xfId="54"/>
    <cellStyle name="60% - Акцент3 2" xfId="55"/>
    <cellStyle name="60% - Акцент4 2" xfId="56"/>
    <cellStyle name="60% - Акцент5 2" xfId="57"/>
    <cellStyle name="60% - Акцент6 2" xfId="58"/>
    <cellStyle name="Excel Built-in Comma" xfId="59"/>
    <cellStyle name="Excel Built-in Percent" xfId="60"/>
    <cellStyle name="Normal_Met" xfId="61"/>
    <cellStyle name="Акцент1 2" xfId="62"/>
    <cellStyle name="Акцент2 2" xfId="63"/>
    <cellStyle name="Акцент3 2" xfId="64"/>
    <cellStyle name="Акцент4 2" xfId="65"/>
    <cellStyle name="Акцент5 2" xfId="66"/>
    <cellStyle name="Акцент6 2" xfId="67"/>
    <cellStyle name="Ввод  2" xfId="68"/>
    <cellStyle name="Вывод 2" xfId="69"/>
    <cellStyle name="Вычисление 2" xfId="70"/>
    <cellStyle name="Гиперссылка 2" xfId="71"/>
    <cellStyle name="Гиперссылка 2 2" xfId="72"/>
    <cellStyle name="Гиперссылка 3" xfId="73"/>
    <cellStyle name="Гиперссылка 4" xfId="74"/>
    <cellStyle name="Гиперссылка 5" xfId="75"/>
    <cellStyle name="Денежный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10" xfId="85"/>
    <cellStyle name="Обычный 11" xfId="86"/>
    <cellStyle name="Обычный 11 2" xfId="87"/>
    <cellStyle name="Обычный 12" xfId="88"/>
    <cellStyle name="Обычный 13" xfId="89"/>
    <cellStyle name="Обычный 14" xfId="90"/>
    <cellStyle name="Обычный 15" xfId="91"/>
    <cellStyle name="Обычный 16" xfId="92"/>
    <cellStyle name="Обычный 17" xfId="93"/>
    <cellStyle name="Обычный 17 2" xfId="94"/>
    <cellStyle name="Обычный 18" xfId="95"/>
    <cellStyle name="Обычный 19" xfId="96"/>
    <cellStyle name="Обычный 2" xfId="97"/>
    <cellStyle name="Обычный 2 2" xfId="98"/>
    <cellStyle name="Обычный 2 2 2" xfId="99"/>
    <cellStyle name="Обычный 2 3" xfId="100"/>
    <cellStyle name="Обычный 2 3 2" xfId="101"/>
    <cellStyle name="Обычный 2 4" xfId="102"/>
    <cellStyle name="Обычный 2 5" xfId="103"/>
    <cellStyle name="Обычный 2 6" xfId="104"/>
    <cellStyle name="Обычный 2 7" xfId="105"/>
    <cellStyle name="Обычный 20" xfId="106"/>
    <cellStyle name="Обычный 3" xfId="107"/>
    <cellStyle name="Обычный 3 2" xfId="108"/>
    <cellStyle name="Обычный 3 2 2" xfId="109"/>
    <cellStyle name="Обычный 3 2 2 2" xfId="110"/>
    <cellStyle name="Обычный 3 2 2 3" xfId="111"/>
    <cellStyle name="Обычный 3 2 3" xfId="112"/>
    <cellStyle name="Обычный 3 3" xfId="113"/>
    <cellStyle name="Обычный 4" xfId="114"/>
    <cellStyle name="Обычный 4 2" xfId="115"/>
    <cellStyle name="Обычный 5" xfId="116"/>
    <cellStyle name="Обычный 5 2" xfId="117"/>
    <cellStyle name="Обычный 5 2 2" xfId="118"/>
    <cellStyle name="Обычный 5 2 2 2" xfId="119"/>
    <cellStyle name="Обычный 5 2 2 2 2" xfId="120"/>
    <cellStyle name="Обычный 5 2 2 3" xfId="121"/>
    <cellStyle name="Обычный 5 2 3" xfId="122"/>
    <cellStyle name="Обычный 5 2 4" xfId="123"/>
    <cellStyle name="Обычный 5 2 4 2" xfId="124"/>
    <cellStyle name="Обычный 6" xfId="125"/>
    <cellStyle name="Обычный 6 2" xfId="126"/>
    <cellStyle name="Обычный 6 2 2" xfId="127"/>
    <cellStyle name="Обычный 6 2 3" xfId="128"/>
    <cellStyle name="Обычный 6 2 4" xfId="129"/>
    <cellStyle name="Обычный 6 2 4 2" xfId="130"/>
    <cellStyle name="Обычный 7" xfId="131"/>
    <cellStyle name="Обычный 7 3" xfId="132"/>
    <cellStyle name="Обычный 8" xfId="133"/>
    <cellStyle name="Обычный 9" xfId="134"/>
    <cellStyle name="Обычный 9 2" xfId="135"/>
    <cellStyle name="Обычный 9 3" xfId="136"/>
    <cellStyle name="Обычный 9 4" xfId="137"/>
    <cellStyle name="Обычный 9 4 2" xfId="138"/>
    <cellStyle name="Обычный 9 5" xfId="139"/>
    <cellStyle name="Обычный1" xfId="140"/>
    <cellStyle name="Плохой 2" xfId="141"/>
    <cellStyle name="Пояснение 2" xfId="142"/>
    <cellStyle name="Примечание 2" xfId="143"/>
    <cellStyle name="Примечание 3" xfId="144"/>
    <cellStyle name="Примечание 4" xfId="145"/>
    <cellStyle name="Примечание 5" xfId="146"/>
    <cellStyle name="Процентный 2" xfId="147"/>
    <cellStyle name="Процентный 3" xfId="148"/>
    <cellStyle name="Связанная ячейка 2" xfId="149"/>
    <cellStyle name="Стиль 1" xfId="150"/>
    <cellStyle name="Стиль 2" xfId="151"/>
    <cellStyle name="Текст предупреждения 2" xfId="152"/>
    <cellStyle name="Тысячи [0]_laroux" xfId="153"/>
    <cellStyle name="Тысячи_laroux" xfId="154"/>
    <cellStyle name="Финансовый" xfId="1" builtinId="3"/>
    <cellStyle name="Финансовый 10" xfId="155"/>
    <cellStyle name="Финансовый 10 2" xfId="156"/>
    <cellStyle name="Финансовый 11" xfId="157"/>
    <cellStyle name="Финансовый 12" xfId="158"/>
    <cellStyle name="Финансовый 12 2" xfId="159"/>
    <cellStyle name="Финансовый 2" xfId="160"/>
    <cellStyle name="Финансовый 2 2" xfId="161"/>
    <cellStyle name="Финансовый 2 3" xfId="162"/>
    <cellStyle name="Финансовый 2 4" xfId="163"/>
    <cellStyle name="Финансовый 3" xfId="164"/>
    <cellStyle name="Финансовый 4" xfId="165"/>
    <cellStyle name="Финансовый 4 3" xfId="166"/>
    <cellStyle name="Финансовый 5" xfId="167"/>
    <cellStyle name="Финансовый 6" xfId="168"/>
    <cellStyle name="Финансовый 7" xfId="169"/>
    <cellStyle name="Финансовый 8" xfId="170"/>
    <cellStyle name="Финансовый 9" xfId="171"/>
    <cellStyle name="Хороший 2" xfId="1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bile\&#1093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Documents%20and%20Settings\&#1058;&#1072;&#1083;&#1072;&#1087;\Local%20Settings\Temporary%20Internet%20Files\OLK4F8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%20&#1087;&#1077;&#1095;&#1080;%20&#1073;&#1077;&#1079;%20&#1091;&#1095;&#1072;&#1089;&#1090;&#1080;&#1103;%20&#1050;&#1072;&#1079;&#1092;&#1086;&#1089;&#1092;&#1072;&#1090;\roza\&#1061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public_kpc\Planning\2%20&#1087;&#1086;&#1083;&#1091;&#1075;%202001%20&#1087;&#1086;%20&#1087;&#1088;&#1077;&#1076;&#1087;\&#1058;&#1072;&#1088;&#1080;&#1092;&#1085;&#1072;&#1103;%20&#1089;&#1084;&#1077;&#1090;&#1072;%202%20&#1087;&#1075;%202001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S-Terekhov\Local%20Settings\Temporary%20Internet%20Files\OLK21\&#1092;&#1077;&#1074;%202002\&#1044;&#1041;&#1057;&#1055;_02_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Анализ КЗ Кж"/>
      <sheetName val="Assumptions"/>
      <sheetName val="тариф предл 1"/>
      <sheetName val="TAR_KT"/>
    </sheetNames>
    <sheetDataSet>
      <sheetData sheetId="0">
        <row r="1">
          <cell r="H1">
            <v>4181</v>
          </cell>
        </row>
      </sheetData>
      <sheetData sheetId="1">
        <row r="1">
          <cell r="H1">
            <v>4181</v>
          </cell>
        </row>
      </sheetData>
      <sheetData sheetId="2">
        <row r="1">
          <cell r="A1" t="str">
            <v>NPG</v>
          </cell>
        </row>
      </sheetData>
      <sheetData sheetId="3">
        <row r="1">
          <cell r="A1" t="str">
            <v>NPG</v>
          </cell>
        </row>
      </sheetData>
      <sheetData sheetId="4">
        <row r="1">
          <cell r="A1" t="str">
            <v>NPG</v>
          </cell>
        </row>
      </sheetData>
      <sheetData sheetId="5">
        <row r="1">
          <cell r="A1" t="str">
            <v>NPG</v>
          </cell>
        </row>
      </sheetData>
      <sheetData sheetId="6">
        <row r="1">
          <cell r="A1" t="str">
            <v>NPG</v>
          </cell>
        </row>
      </sheetData>
      <sheetData sheetId="7">
        <row r="1">
          <cell r="A1" t="str">
            <v>NPG</v>
          </cell>
        </row>
      </sheetData>
      <sheetData sheetId="8">
        <row r="1">
          <cell r="H1">
            <v>4181</v>
          </cell>
        </row>
      </sheetData>
      <sheetData sheetId="9" refreshError="1">
        <row r="1">
          <cell r="A1" t="str">
            <v>NPG</v>
          </cell>
          <cell r="B1" t="str">
            <v>CHUT</v>
          </cell>
          <cell r="C1" t="str">
            <v>NAIM</v>
          </cell>
          <cell r="D1" t="str">
            <v>RAZDEL</v>
          </cell>
          <cell r="E1" t="str">
            <v>K_OTR</v>
          </cell>
          <cell r="F1" t="str">
            <v>K_NOTR</v>
          </cell>
          <cell r="G1" t="str">
            <v>K_UP</v>
          </cell>
          <cell r="H1">
            <v>4181</v>
          </cell>
          <cell r="I1" t="str">
            <v>KUV</v>
          </cell>
          <cell r="J1" t="str">
            <v>NVR</v>
          </cell>
          <cell r="K1" t="str">
            <v>PRD</v>
          </cell>
          <cell r="L1" t="str">
            <v>R1</v>
          </cell>
          <cell r="M1" t="str">
            <v>R2</v>
          </cell>
          <cell r="N1" t="str">
            <v>R3</v>
          </cell>
          <cell r="O1" t="str">
            <v>R4</v>
          </cell>
          <cell r="P1" t="str">
            <v>R5</v>
          </cell>
          <cell r="Q1" t="str">
            <v>R6</v>
          </cell>
          <cell r="R1" t="str">
            <v>R7</v>
          </cell>
          <cell r="S1" t="str">
            <v>R8</v>
          </cell>
          <cell r="T1" t="str">
            <v>R9</v>
          </cell>
          <cell r="U1" t="str">
            <v>R10</v>
          </cell>
          <cell r="V1" t="str">
            <v>R11</v>
          </cell>
          <cell r="W1" t="str">
            <v>R12</v>
          </cell>
          <cell r="X1" t="str">
            <v>R13</v>
          </cell>
          <cell r="Y1" t="str">
            <v>R14</v>
          </cell>
          <cell r="Z1" t="str">
            <v>R15</v>
          </cell>
          <cell r="AA1" t="str">
            <v>R16</v>
          </cell>
          <cell r="AB1" t="str">
            <v>R17</v>
          </cell>
          <cell r="AC1" t="str">
            <v>R18</v>
          </cell>
          <cell r="AD1" t="str">
            <v>R19</v>
          </cell>
          <cell r="AE1" t="str">
            <v>R20</v>
          </cell>
          <cell r="AF1" t="str">
            <v>R21</v>
          </cell>
          <cell r="AG1" t="str">
            <v>OKL1</v>
          </cell>
          <cell r="AH1" t="str">
            <v>OKL2</v>
          </cell>
          <cell r="AI1" t="str">
            <v>OKL3</v>
          </cell>
          <cell r="AJ1" t="str">
            <v>OKL4</v>
          </cell>
          <cell r="AK1" t="str">
            <v>OKL5</v>
          </cell>
          <cell r="AL1" t="str">
            <v>OKL6</v>
          </cell>
          <cell r="AM1" t="str">
            <v>OKL7</v>
          </cell>
          <cell r="AN1" t="str">
            <v>OKL8</v>
          </cell>
          <cell r="AO1" t="str">
            <v>OKL9</v>
          </cell>
          <cell r="AP1" t="str">
            <v>OKL10</v>
          </cell>
          <cell r="AQ1" t="str">
            <v>OKL11</v>
          </cell>
          <cell r="AR1" t="str">
            <v>OKL12</v>
          </cell>
          <cell r="AS1" t="str">
            <v>OKL13</v>
          </cell>
          <cell r="AT1" t="str">
            <v>OKL14</v>
          </cell>
          <cell r="AU1" t="str">
            <v>OKL15</v>
          </cell>
          <cell r="AV1" t="str">
            <v>OKL16</v>
          </cell>
          <cell r="AW1" t="str">
            <v>OKL17</v>
          </cell>
          <cell r="AX1" t="str">
            <v>OKL18</v>
          </cell>
          <cell r="AY1" t="str">
            <v>OKL19</v>
          </cell>
          <cell r="AZ1" t="str">
            <v>OKL20</v>
          </cell>
          <cell r="BA1" t="str">
            <v>OKL21</v>
          </cell>
          <cell r="BB1" t="str">
            <v>NOKL1</v>
          </cell>
          <cell r="BC1" t="str">
            <v>NOKL2</v>
          </cell>
          <cell r="BD1" t="str">
            <v>NOKL3</v>
          </cell>
          <cell r="BE1" t="str">
            <v>NOKL4</v>
          </cell>
          <cell r="BF1" t="str">
            <v>NOKL5</v>
          </cell>
          <cell r="BG1" t="str">
            <v>NOKL6</v>
          </cell>
          <cell r="BH1" t="str">
            <v>NOKL7</v>
          </cell>
          <cell r="BI1" t="str">
            <v>NOKL8</v>
          </cell>
          <cell r="BJ1" t="str">
            <v>NOKL9</v>
          </cell>
          <cell r="BK1" t="str">
            <v>NOKL10</v>
          </cell>
          <cell r="BL1" t="str">
            <v>NOKL11</v>
          </cell>
          <cell r="BM1" t="str">
            <v>NOKL12</v>
          </cell>
          <cell r="BN1" t="str">
            <v>NOKL13</v>
          </cell>
          <cell r="BO1" t="str">
            <v>NOKL14</v>
          </cell>
          <cell r="BP1" t="str">
            <v>NOKL15</v>
          </cell>
          <cell r="BQ1" t="str">
            <v>NOKL16</v>
          </cell>
          <cell r="BR1" t="str">
            <v>NOKL17</v>
          </cell>
          <cell r="BS1" t="str">
            <v>NOKL18</v>
          </cell>
          <cell r="BT1" t="str">
            <v>NOKL19</v>
          </cell>
          <cell r="BU1" t="str">
            <v>NOKL20</v>
          </cell>
          <cell r="BV1" t="str">
            <v>NOKL21</v>
          </cell>
          <cell r="BW1" t="str">
            <v>KK1</v>
          </cell>
          <cell r="BX1" t="str">
            <v>KK2</v>
          </cell>
          <cell r="BY1" t="str">
            <v>KK3</v>
          </cell>
          <cell r="BZ1" t="str">
            <v>KK4</v>
          </cell>
          <cell r="CA1" t="str">
            <v>KK5</v>
          </cell>
          <cell r="CB1" t="str">
            <v>KK6</v>
          </cell>
          <cell r="CC1" t="str">
            <v>KK7</v>
          </cell>
          <cell r="CD1" t="str">
            <v>KK8</v>
          </cell>
          <cell r="CE1" t="str">
            <v>KK9</v>
          </cell>
          <cell r="CF1" t="str">
            <v>KK10</v>
          </cell>
          <cell r="CG1" t="str">
            <v>KK11</v>
          </cell>
          <cell r="CH1" t="str">
            <v>KK12</v>
          </cell>
          <cell r="CI1" t="str">
            <v>KK13</v>
          </cell>
          <cell r="CJ1" t="str">
            <v>KK14</v>
          </cell>
          <cell r="CK1" t="str">
            <v>KK15</v>
          </cell>
          <cell r="CL1" t="str">
            <v>KK16</v>
          </cell>
          <cell r="CM1" t="str">
            <v>KK17</v>
          </cell>
          <cell r="CN1" t="str">
            <v>KK18</v>
          </cell>
          <cell r="CO1" t="str">
            <v>KK19</v>
          </cell>
          <cell r="CP1" t="str">
            <v>KK20</v>
          </cell>
          <cell r="CQ1" t="str">
            <v>KK21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1.6</v>
          </cell>
          <cell r="BX2">
            <v>1.712</v>
          </cell>
          <cell r="BY2">
            <v>1.968</v>
          </cell>
          <cell r="BZ2">
            <v>2.1920000000000002</v>
          </cell>
          <cell r="CA2">
            <v>2.4319999999999999</v>
          </cell>
          <cell r="CB2">
            <v>2.6720000000000002</v>
          </cell>
          <cell r="CC2">
            <v>2.944</v>
          </cell>
          <cell r="CD2">
            <v>3.2480000000000002</v>
          </cell>
          <cell r="CE2">
            <v>3.488</v>
          </cell>
          <cell r="CF2">
            <v>3.7440000000000002</v>
          </cell>
          <cell r="CG2">
            <v>4.016</v>
          </cell>
          <cell r="CH2">
            <v>4.32</v>
          </cell>
          <cell r="CI2">
            <v>4.6559999999999997</v>
          </cell>
          <cell r="CJ2">
            <v>4.992</v>
          </cell>
          <cell r="CK2">
            <v>5.36</v>
          </cell>
          <cell r="CL2">
            <v>5.7759999999999998</v>
          </cell>
          <cell r="CM2">
            <v>6.1920000000000002</v>
          </cell>
          <cell r="CN2">
            <v>6.6719999999999997</v>
          </cell>
          <cell r="CO2">
            <v>7.1680000000000001</v>
          </cell>
          <cell r="CP2">
            <v>7.8559999999999999</v>
          </cell>
          <cell r="CQ2">
            <v>8.6240000000000006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1.6</v>
          </cell>
          <cell r="BX3">
            <v>1.712</v>
          </cell>
          <cell r="BY3">
            <v>1.968</v>
          </cell>
          <cell r="BZ3">
            <v>2.1920000000000002</v>
          </cell>
          <cell r="CA3">
            <v>2.4319999999999999</v>
          </cell>
          <cell r="CB3">
            <v>2.6720000000000002</v>
          </cell>
          <cell r="CC3">
            <v>2.944</v>
          </cell>
          <cell r="CD3">
            <v>3.2480000000000002</v>
          </cell>
          <cell r="CE3">
            <v>3.488</v>
          </cell>
          <cell r="CF3">
            <v>3.7440000000000002</v>
          </cell>
          <cell r="CG3">
            <v>4.016</v>
          </cell>
          <cell r="CH3">
            <v>4.32</v>
          </cell>
          <cell r="CI3">
            <v>4.6559999999999997</v>
          </cell>
          <cell r="CJ3">
            <v>4.992</v>
          </cell>
          <cell r="CK3">
            <v>5.36</v>
          </cell>
          <cell r="CL3">
            <v>5.7759999999999998</v>
          </cell>
          <cell r="CM3">
            <v>6.1920000000000002</v>
          </cell>
          <cell r="CN3">
            <v>6.6719999999999997</v>
          </cell>
          <cell r="CO3">
            <v>7.1680000000000001</v>
          </cell>
          <cell r="CP3">
            <v>7.8559999999999999</v>
          </cell>
          <cell r="CQ3">
            <v>8.6240000000000006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1.6</v>
          </cell>
          <cell r="BX4">
            <v>1.712</v>
          </cell>
          <cell r="BY4">
            <v>1.968</v>
          </cell>
          <cell r="BZ4">
            <v>2.1920000000000002</v>
          </cell>
          <cell r="CA4">
            <v>2.4319999999999999</v>
          </cell>
          <cell r="CB4">
            <v>2.6720000000000002</v>
          </cell>
          <cell r="CC4">
            <v>2.944</v>
          </cell>
          <cell r="CD4">
            <v>3.2480000000000002</v>
          </cell>
          <cell r="CE4">
            <v>3.488</v>
          </cell>
          <cell r="CF4">
            <v>3.7440000000000002</v>
          </cell>
          <cell r="CG4">
            <v>4.016</v>
          </cell>
          <cell r="CH4">
            <v>4.32</v>
          </cell>
          <cell r="CI4">
            <v>4.6559999999999997</v>
          </cell>
          <cell r="CJ4">
            <v>4.992</v>
          </cell>
          <cell r="CK4">
            <v>5.36</v>
          </cell>
          <cell r="CL4">
            <v>5.7759999999999998</v>
          </cell>
          <cell r="CM4">
            <v>6.1920000000000002</v>
          </cell>
          <cell r="CN4">
            <v>6.6719999999999997</v>
          </cell>
          <cell r="CO4">
            <v>7.1680000000000001</v>
          </cell>
          <cell r="CP4">
            <v>7.8559999999999999</v>
          </cell>
          <cell r="CQ4">
            <v>8.6240000000000006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1.6</v>
          </cell>
          <cell r="BX5">
            <v>1.712</v>
          </cell>
          <cell r="BY5">
            <v>1.968</v>
          </cell>
          <cell r="BZ5">
            <v>2.1920000000000002</v>
          </cell>
          <cell r="CA5">
            <v>2.4319999999999999</v>
          </cell>
          <cell r="CB5">
            <v>2.6720000000000002</v>
          </cell>
          <cell r="CC5">
            <v>2.944</v>
          </cell>
          <cell r="CD5">
            <v>3.2480000000000002</v>
          </cell>
          <cell r="CE5">
            <v>3.488</v>
          </cell>
          <cell r="CF5">
            <v>3.7440000000000002</v>
          </cell>
          <cell r="CG5">
            <v>4.016</v>
          </cell>
          <cell r="CH5">
            <v>4.32</v>
          </cell>
          <cell r="CI5">
            <v>4.6559999999999997</v>
          </cell>
          <cell r="CJ5">
            <v>4.992</v>
          </cell>
          <cell r="CK5">
            <v>5.36</v>
          </cell>
          <cell r="CL5">
            <v>5.7759999999999998</v>
          </cell>
          <cell r="CM5">
            <v>6.1920000000000002</v>
          </cell>
          <cell r="CN5">
            <v>6.6719999999999997</v>
          </cell>
          <cell r="CO5">
            <v>7.1680000000000001</v>
          </cell>
          <cell r="CP5">
            <v>7.8559999999999999</v>
          </cell>
          <cell r="CQ5">
            <v>8.6240000000000006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1.6</v>
          </cell>
          <cell r="BX6">
            <v>1.712</v>
          </cell>
          <cell r="BY6">
            <v>1.968</v>
          </cell>
          <cell r="BZ6">
            <v>2.1920000000000002</v>
          </cell>
          <cell r="CA6">
            <v>2.4319999999999999</v>
          </cell>
          <cell r="CB6">
            <v>2.6720000000000002</v>
          </cell>
          <cell r="CC6">
            <v>2.944</v>
          </cell>
          <cell r="CD6">
            <v>3.2480000000000002</v>
          </cell>
          <cell r="CE6">
            <v>3.488</v>
          </cell>
          <cell r="CF6">
            <v>3.7440000000000002</v>
          </cell>
          <cell r="CG6">
            <v>4.016</v>
          </cell>
          <cell r="CH6">
            <v>4.32</v>
          </cell>
          <cell r="CI6">
            <v>4.6559999999999997</v>
          </cell>
          <cell r="CJ6">
            <v>4.992</v>
          </cell>
          <cell r="CK6">
            <v>5.36</v>
          </cell>
          <cell r="CL6">
            <v>5.7759999999999998</v>
          </cell>
          <cell r="CM6">
            <v>6.1920000000000002</v>
          </cell>
          <cell r="CN6">
            <v>6.6719999999999997</v>
          </cell>
          <cell r="CO6">
            <v>7.1680000000000001</v>
          </cell>
          <cell r="CP6">
            <v>7.8559999999999999</v>
          </cell>
          <cell r="CQ6">
            <v>8.6240000000000006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1.6</v>
          </cell>
          <cell r="BX7">
            <v>1.712</v>
          </cell>
          <cell r="BY7">
            <v>1.968</v>
          </cell>
          <cell r="BZ7">
            <v>2.1920000000000002</v>
          </cell>
          <cell r="CA7">
            <v>2.4319999999999999</v>
          </cell>
          <cell r="CB7">
            <v>2.6720000000000002</v>
          </cell>
          <cell r="CC7">
            <v>2.944</v>
          </cell>
          <cell r="CD7">
            <v>3.2480000000000002</v>
          </cell>
          <cell r="CE7">
            <v>3.488</v>
          </cell>
          <cell r="CF7">
            <v>3.7440000000000002</v>
          </cell>
          <cell r="CG7">
            <v>4.016</v>
          </cell>
          <cell r="CH7">
            <v>4.32</v>
          </cell>
          <cell r="CI7">
            <v>4.6559999999999997</v>
          </cell>
          <cell r="CJ7">
            <v>4.992</v>
          </cell>
          <cell r="CK7">
            <v>5.36</v>
          </cell>
          <cell r="CL7">
            <v>5.7759999999999998</v>
          </cell>
          <cell r="CM7">
            <v>6.1920000000000002</v>
          </cell>
          <cell r="CN7">
            <v>6.6719999999999997</v>
          </cell>
          <cell r="CO7">
            <v>7.1680000000000001</v>
          </cell>
          <cell r="CP7">
            <v>7.8559999999999999</v>
          </cell>
          <cell r="CQ7">
            <v>8.6240000000000006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1.6</v>
          </cell>
          <cell r="BX8">
            <v>1.712</v>
          </cell>
          <cell r="BY8">
            <v>1.968</v>
          </cell>
          <cell r="BZ8">
            <v>2.1920000000000002</v>
          </cell>
          <cell r="CA8">
            <v>2.4319999999999999</v>
          </cell>
          <cell r="CB8">
            <v>2.6720000000000002</v>
          </cell>
          <cell r="CC8">
            <v>2.944</v>
          </cell>
          <cell r="CD8">
            <v>3.2480000000000002</v>
          </cell>
          <cell r="CE8">
            <v>3.488</v>
          </cell>
          <cell r="CF8">
            <v>3.7440000000000002</v>
          </cell>
          <cell r="CG8">
            <v>4.016</v>
          </cell>
          <cell r="CH8">
            <v>4.32</v>
          </cell>
          <cell r="CI8">
            <v>4.6559999999999997</v>
          </cell>
          <cell r="CJ8">
            <v>4.992</v>
          </cell>
          <cell r="CK8">
            <v>5.36</v>
          </cell>
          <cell r="CL8">
            <v>5.7759999999999998</v>
          </cell>
          <cell r="CM8">
            <v>6.1920000000000002</v>
          </cell>
          <cell r="CN8">
            <v>6.6719999999999997</v>
          </cell>
          <cell r="CO8">
            <v>7.1680000000000001</v>
          </cell>
          <cell r="CP8">
            <v>7.8559999999999999</v>
          </cell>
          <cell r="CQ8">
            <v>8.6240000000000006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1.6</v>
          </cell>
          <cell r="BX9">
            <v>1.712</v>
          </cell>
          <cell r="BY9">
            <v>1.968</v>
          </cell>
          <cell r="BZ9">
            <v>2.1920000000000002</v>
          </cell>
          <cell r="CA9">
            <v>2.4319999999999999</v>
          </cell>
          <cell r="CB9">
            <v>2.6720000000000002</v>
          </cell>
          <cell r="CC9">
            <v>2.944</v>
          </cell>
          <cell r="CD9">
            <v>3.2480000000000002</v>
          </cell>
          <cell r="CE9">
            <v>3.488</v>
          </cell>
          <cell r="CF9">
            <v>3.7440000000000002</v>
          </cell>
          <cell r="CG9">
            <v>4.016</v>
          </cell>
          <cell r="CH9">
            <v>4.32</v>
          </cell>
          <cell r="CI9">
            <v>4.6559999999999997</v>
          </cell>
          <cell r="CJ9">
            <v>4.992</v>
          </cell>
          <cell r="CK9">
            <v>5.36</v>
          </cell>
          <cell r="CL9">
            <v>5.7759999999999998</v>
          </cell>
          <cell r="CM9">
            <v>6.1920000000000002</v>
          </cell>
          <cell r="CN9">
            <v>6.6719999999999997</v>
          </cell>
          <cell r="CO9">
            <v>7.1680000000000001</v>
          </cell>
          <cell r="CP9">
            <v>7.8559999999999999</v>
          </cell>
          <cell r="CQ9">
            <v>8.6240000000000006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1.6</v>
          </cell>
          <cell r="BX10">
            <v>1.712</v>
          </cell>
          <cell r="BY10">
            <v>1.968</v>
          </cell>
          <cell r="BZ10">
            <v>2.1920000000000002</v>
          </cell>
          <cell r="CA10">
            <v>2.4319999999999999</v>
          </cell>
          <cell r="CB10">
            <v>2.6720000000000002</v>
          </cell>
          <cell r="CC10">
            <v>2.944</v>
          </cell>
          <cell r="CD10">
            <v>3.2480000000000002</v>
          </cell>
          <cell r="CE10">
            <v>3.488</v>
          </cell>
          <cell r="CF10">
            <v>3.7440000000000002</v>
          </cell>
          <cell r="CG10">
            <v>4.016</v>
          </cell>
          <cell r="CH10">
            <v>4.32</v>
          </cell>
          <cell r="CI10">
            <v>4.6559999999999997</v>
          </cell>
          <cell r="CJ10">
            <v>4.992</v>
          </cell>
          <cell r="CK10">
            <v>5.36</v>
          </cell>
          <cell r="CL10">
            <v>5.7759999999999998</v>
          </cell>
          <cell r="CM10">
            <v>6.1920000000000002</v>
          </cell>
          <cell r="CN10">
            <v>6.6719999999999997</v>
          </cell>
          <cell r="CO10">
            <v>7.1680000000000001</v>
          </cell>
          <cell r="CP10">
            <v>7.8559999999999999</v>
          </cell>
          <cell r="CQ10">
            <v>8.6240000000000006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1.6</v>
          </cell>
          <cell r="BX11">
            <v>1.712</v>
          </cell>
          <cell r="BY11">
            <v>1.968</v>
          </cell>
          <cell r="BZ11">
            <v>2.1920000000000002</v>
          </cell>
          <cell r="CA11">
            <v>2.4319999999999999</v>
          </cell>
          <cell r="CB11">
            <v>2.6720000000000002</v>
          </cell>
          <cell r="CC11">
            <v>2.944</v>
          </cell>
          <cell r="CD11">
            <v>3.2480000000000002</v>
          </cell>
          <cell r="CE11">
            <v>3.488</v>
          </cell>
          <cell r="CF11">
            <v>3.7440000000000002</v>
          </cell>
          <cell r="CG11">
            <v>4.016</v>
          </cell>
          <cell r="CH11">
            <v>4.32</v>
          </cell>
          <cell r="CI11">
            <v>4.6559999999999997</v>
          </cell>
          <cell r="CJ11">
            <v>4.992</v>
          </cell>
          <cell r="CK11">
            <v>5.36</v>
          </cell>
          <cell r="CL11">
            <v>5.7759999999999998</v>
          </cell>
          <cell r="CM11">
            <v>6.1920000000000002</v>
          </cell>
          <cell r="CN11">
            <v>6.6719999999999997</v>
          </cell>
          <cell r="CO11">
            <v>7.1680000000000001</v>
          </cell>
          <cell r="CP11">
            <v>7.8559999999999999</v>
          </cell>
          <cell r="CQ11">
            <v>8.6240000000000006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1.6</v>
          </cell>
          <cell r="BX12">
            <v>1.712</v>
          </cell>
          <cell r="BY12">
            <v>1.968</v>
          </cell>
          <cell r="BZ12">
            <v>2.1920000000000002</v>
          </cell>
          <cell r="CA12">
            <v>2.4319999999999999</v>
          </cell>
          <cell r="CB12">
            <v>2.6720000000000002</v>
          </cell>
          <cell r="CC12">
            <v>2.944</v>
          </cell>
          <cell r="CD12">
            <v>3.2480000000000002</v>
          </cell>
          <cell r="CE12">
            <v>3.488</v>
          </cell>
          <cell r="CF12">
            <v>3.7440000000000002</v>
          </cell>
          <cell r="CG12">
            <v>4.016</v>
          </cell>
          <cell r="CH12">
            <v>4.32</v>
          </cell>
          <cell r="CI12">
            <v>4.6559999999999997</v>
          </cell>
          <cell r="CJ12">
            <v>4.992</v>
          </cell>
          <cell r="CK12">
            <v>5.36</v>
          </cell>
          <cell r="CL12">
            <v>5.7759999999999998</v>
          </cell>
          <cell r="CM12">
            <v>6.1920000000000002</v>
          </cell>
          <cell r="CN12">
            <v>6.6719999999999997</v>
          </cell>
          <cell r="CO12">
            <v>7.1680000000000001</v>
          </cell>
          <cell r="CP12">
            <v>7.8559999999999999</v>
          </cell>
          <cell r="CQ12">
            <v>8.6240000000000006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1.6</v>
          </cell>
          <cell r="BX13">
            <v>1.712</v>
          </cell>
          <cell r="BY13">
            <v>1.968</v>
          </cell>
          <cell r="BZ13">
            <v>2.1920000000000002</v>
          </cell>
          <cell r="CA13">
            <v>2.4319999999999999</v>
          </cell>
          <cell r="CB13">
            <v>2.6720000000000002</v>
          </cell>
          <cell r="CC13">
            <v>2.944</v>
          </cell>
          <cell r="CD13">
            <v>3.2480000000000002</v>
          </cell>
          <cell r="CE13">
            <v>3.488</v>
          </cell>
          <cell r="CF13">
            <v>3.7440000000000002</v>
          </cell>
          <cell r="CG13">
            <v>4.016</v>
          </cell>
          <cell r="CH13">
            <v>4.32</v>
          </cell>
          <cell r="CI13">
            <v>4.6559999999999997</v>
          </cell>
          <cell r="CJ13">
            <v>4.992</v>
          </cell>
          <cell r="CK13">
            <v>5.36</v>
          </cell>
          <cell r="CL13">
            <v>5.7759999999999998</v>
          </cell>
          <cell r="CM13">
            <v>6.1920000000000002</v>
          </cell>
          <cell r="CN13">
            <v>6.6719999999999997</v>
          </cell>
          <cell r="CO13">
            <v>7.1680000000000001</v>
          </cell>
          <cell r="CP13">
            <v>7.8559999999999999</v>
          </cell>
          <cell r="CQ13">
            <v>8.6240000000000006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1.6</v>
          </cell>
          <cell r="BX14">
            <v>1.712</v>
          </cell>
          <cell r="BY14">
            <v>1.968</v>
          </cell>
          <cell r="BZ14">
            <v>2.1920000000000002</v>
          </cell>
          <cell r="CA14">
            <v>2.4319999999999999</v>
          </cell>
          <cell r="CB14">
            <v>2.6720000000000002</v>
          </cell>
          <cell r="CC14">
            <v>2.944</v>
          </cell>
          <cell r="CD14">
            <v>3.2480000000000002</v>
          </cell>
          <cell r="CE14">
            <v>3.488</v>
          </cell>
          <cell r="CF14">
            <v>3.7440000000000002</v>
          </cell>
          <cell r="CG14">
            <v>4.016</v>
          </cell>
          <cell r="CH14">
            <v>4.32</v>
          </cell>
          <cell r="CI14">
            <v>4.6559999999999997</v>
          </cell>
          <cell r="CJ14">
            <v>4.992</v>
          </cell>
          <cell r="CK14">
            <v>5.36</v>
          </cell>
          <cell r="CL14">
            <v>5.7759999999999998</v>
          </cell>
          <cell r="CM14">
            <v>6.1920000000000002</v>
          </cell>
          <cell r="CN14">
            <v>6.6719999999999997</v>
          </cell>
          <cell r="CO14">
            <v>7.1680000000000001</v>
          </cell>
          <cell r="CP14">
            <v>7.8559999999999999</v>
          </cell>
          <cell r="CQ14">
            <v>8.6240000000000006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1.6</v>
          </cell>
          <cell r="BX15">
            <v>1.712</v>
          </cell>
          <cell r="BY15">
            <v>1.968</v>
          </cell>
          <cell r="BZ15">
            <v>2.1920000000000002</v>
          </cell>
          <cell r="CA15">
            <v>2.4319999999999999</v>
          </cell>
          <cell r="CB15">
            <v>2.6720000000000002</v>
          </cell>
          <cell r="CC15">
            <v>2.944</v>
          </cell>
          <cell r="CD15">
            <v>3.2480000000000002</v>
          </cell>
          <cell r="CE15">
            <v>3.488</v>
          </cell>
          <cell r="CF15">
            <v>3.7440000000000002</v>
          </cell>
          <cell r="CG15">
            <v>4.016</v>
          </cell>
          <cell r="CH15">
            <v>4.32</v>
          </cell>
          <cell r="CI15">
            <v>4.6559999999999997</v>
          </cell>
          <cell r="CJ15">
            <v>4.992</v>
          </cell>
          <cell r="CK15">
            <v>5.36</v>
          </cell>
          <cell r="CL15">
            <v>5.7759999999999998</v>
          </cell>
          <cell r="CM15">
            <v>6.1920000000000002</v>
          </cell>
          <cell r="CN15">
            <v>6.6719999999999997</v>
          </cell>
          <cell r="CO15">
            <v>7.1680000000000001</v>
          </cell>
          <cell r="CP15">
            <v>7.8559999999999999</v>
          </cell>
          <cell r="CQ15">
            <v>8.6240000000000006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1.6</v>
          </cell>
          <cell r="BX16">
            <v>1.712</v>
          </cell>
          <cell r="BY16">
            <v>1.968</v>
          </cell>
          <cell r="BZ16">
            <v>2.1920000000000002</v>
          </cell>
          <cell r="CA16">
            <v>2.4319999999999999</v>
          </cell>
          <cell r="CB16">
            <v>2.6720000000000002</v>
          </cell>
          <cell r="CC16">
            <v>2.944</v>
          </cell>
          <cell r="CD16">
            <v>3.2480000000000002</v>
          </cell>
          <cell r="CE16">
            <v>3.488</v>
          </cell>
          <cell r="CF16">
            <v>3.7440000000000002</v>
          </cell>
          <cell r="CG16">
            <v>4.016</v>
          </cell>
          <cell r="CH16">
            <v>4.32</v>
          </cell>
          <cell r="CI16">
            <v>4.6559999999999997</v>
          </cell>
          <cell r="CJ16">
            <v>4.992</v>
          </cell>
          <cell r="CK16">
            <v>5.36</v>
          </cell>
          <cell r="CL16">
            <v>5.7759999999999998</v>
          </cell>
          <cell r="CM16">
            <v>6.1920000000000002</v>
          </cell>
          <cell r="CN16">
            <v>6.6719999999999997</v>
          </cell>
          <cell r="CO16">
            <v>7.1680000000000001</v>
          </cell>
          <cell r="CP16">
            <v>7.8559999999999999</v>
          </cell>
          <cell r="CQ16">
            <v>8.6240000000000006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1.6</v>
          </cell>
          <cell r="BX17">
            <v>1.712</v>
          </cell>
          <cell r="BY17">
            <v>1.968</v>
          </cell>
          <cell r="BZ17">
            <v>2.1920000000000002</v>
          </cell>
          <cell r="CA17">
            <v>2.4319999999999999</v>
          </cell>
          <cell r="CB17">
            <v>2.6720000000000002</v>
          </cell>
          <cell r="CC17">
            <v>2.944</v>
          </cell>
          <cell r="CD17">
            <v>3.2480000000000002</v>
          </cell>
          <cell r="CE17">
            <v>3.488</v>
          </cell>
          <cell r="CF17">
            <v>3.7440000000000002</v>
          </cell>
          <cell r="CG17">
            <v>4.016</v>
          </cell>
          <cell r="CH17">
            <v>4.32</v>
          </cell>
          <cell r="CI17">
            <v>4.6559999999999997</v>
          </cell>
          <cell r="CJ17">
            <v>4.992</v>
          </cell>
          <cell r="CK17">
            <v>5.36</v>
          </cell>
          <cell r="CL17">
            <v>5.7759999999999998</v>
          </cell>
          <cell r="CM17">
            <v>6.1920000000000002</v>
          </cell>
          <cell r="CN17">
            <v>6.6719999999999997</v>
          </cell>
          <cell r="CO17">
            <v>7.1680000000000001</v>
          </cell>
          <cell r="CP17">
            <v>7.8559999999999999</v>
          </cell>
          <cell r="CQ17">
            <v>8.6240000000000006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1.6</v>
          </cell>
          <cell r="BX18">
            <v>1.712</v>
          </cell>
          <cell r="BY18">
            <v>1.968</v>
          </cell>
          <cell r="BZ18">
            <v>2.1920000000000002</v>
          </cell>
          <cell r="CA18">
            <v>2.4319999999999999</v>
          </cell>
          <cell r="CB18">
            <v>2.6720000000000002</v>
          </cell>
          <cell r="CC18">
            <v>2.944</v>
          </cell>
          <cell r="CD18">
            <v>3.2480000000000002</v>
          </cell>
          <cell r="CE18">
            <v>3.488</v>
          </cell>
          <cell r="CF18">
            <v>3.7440000000000002</v>
          </cell>
          <cell r="CG18">
            <v>4.016</v>
          </cell>
          <cell r="CH18">
            <v>4.32</v>
          </cell>
          <cell r="CI18">
            <v>4.6559999999999997</v>
          </cell>
          <cell r="CJ18">
            <v>4.992</v>
          </cell>
          <cell r="CK18">
            <v>5.36</v>
          </cell>
          <cell r="CL18">
            <v>5.7759999999999998</v>
          </cell>
          <cell r="CM18">
            <v>6.1920000000000002</v>
          </cell>
          <cell r="CN18">
            <v>6.6719999999999997</v>
          </cell>
          <cell r="CO18">
            <v>7.1680000000000001</v>
          </cell>
          <cell r="CP18">
            <v>7.8559999999999999</v>
          </cell>
          <cell r="CQ18">
            <v>8.6240000000000006</v>
          </cell>
        </row>
        <row r="19">
          <cell r="A19">
            <v>1</v>
          </cell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</v>
          </cell>
          <cell r="BX19">
            <v>1.07</v>
          </cell>
          <cell r="BY19">
            <v>1.23</v>
          </cell>
          <cell r="BZ19">
            <v>1.37</v>
          </cell>
          <cell r="CA19">
            <v>1.52</v>
          </cell>
          <cell r="CB19">
            <v>1.67</v>
          </cell>
          <cell r="CC19">
            <v>1.84</v>
          </cell>
          <cell r="CD19">
            <v>2.0299999999999998</v>
          </cell>
          <cell r="CE19">
            <v>2.1800000000000002</v>
          </cell>
          <cell r="CF19">
            <v>2.34</v>
          </cell>
          <cell r="CG19">
            <v>2.5099999999999998</v>
          </cell>
          <cell r="CH19">
            <v>2.7</v>
          </cell>
          <cell r="CI19">
            <v>2.91</v>
          </cell>
          <cell r="CJ19">
            <v>3.12</v>
          </cell>
          <cell r="CK19">
            <v>3.35</v>
          </cell>
          <cell r="CL19">
            <v>3.61</v>
          </cell>
          <cell r="CM19">
            <v>3.87</v>
          </cell>
          <cell r="CN19">
            <v>4.17</v>
          </cell>
          <cell r="CO19">
            <v>4.4800000000000004</v>
          </cell>
          <cell r="CP19">
            <v>4.91</v>
          </cell>
          <cell r="CQ19">
            <v>5.39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1.6</v>
          </cell>
          <cell r="BX20">
            <v>1.712</v>
          </cell>
          <cell r="BY20">
            <v>1.968</v>
          </cell>
          <cell r="BZ20">
            <v>2.1920000000000002</v>
          </cell>
          <cell r="CA20">
            <v>2.4319999999999999</v>
          </cell>
          <cell r="CB20">
            <v>2.6720000000000002</v>
          </cell>
          <cell r="CC20">
            <v>2.944</v>
          </cell>
          <cell r="CD20">
            <v>3.2480000000000002</v>
          </cell>
          <cell r="CE20">
            <v>3.488</v>
          </cell>
          <cell r="CF20">
            <v>3.7440000000000002</v>
          </cell>
          <cell r="CG20">
            <v>4.016</v>
          </cell>
          <cell r="CH20">
            <v>4.32</v>
          </cell>
          <cell r="CI20">
            <v>4.6559999999999997</v>
          </cell>
          <cell r="CJ20">
            <v>4.992</v>
          </cell>
          <cell r="CK20">
            <v>5.36</v>
          </cell>
          <cell r="CL20">
            <v>5.7759999999999998</v>
          </cell>
          <cell r="CM20">
            <v>6.1920000000000002</v>
          </cell>
          <cell r="CN20">
            <v>6.6719999999999997</v>
          </cell>
          <cell r="CO20">
            <v>7.1680000000000001</v>
          </cell>
          <cell r="CP20">
            <v>7.8559999999999999</v>
          </cell>
          <cell r="CQ20">
            <v>8.6240000000000006</v>
          </cell>
        </row>
        <row r="21">
          <cell r="A21">
            <v>1</v>
          </cell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1.07</v>
          </cell>
          <cell r="BY21">
            <v>1.23</v>
          </cell>
          <cell r="BZ21">
            <v>1.37</v>
          </cell>
          <cell r="CA21">
            <v>1.52</v>
          </cell>
          <cell r="CB21">
            <v>1.67</v>
          </cell>
          <cell r="CC21">
            <v>1.84</v>
          </cell>
          <cell r="CD21">
            <v>2.0299999999999998</v>
          </cell>
          <cell r="CE21">
            <v>2.1800000000000002</v>
          </cell>
          <cell r="CF21">
            <v>2.34</v>
          </cell>
          <cell r="CG21">
            <v>2.5099999999999998</v>
          </cell>
          <cell r="CH21">
            <v>2.7</v>
          </cell>
          <cell r="CI21">
            <v>2.91</v>
          </cell>
          <cell r="CJ21">
            <v>3.12</v>
          </cell>
          <cell r="CK21">
            <v>3.35</v>
          </cell>
          <cell r="CL21">
            <v>3.61</v>
          </cell>
          <cell r="CM21">
            <v>3.87</v>
          </cell>
          <cell r="CN21">
            <v>4.17</v>
          </cell>
          <cell r="CO21">
            <v>4.4800000000000004</v>
          </cell>
          <cell r="CP21">
            <v>4.91</v>
          </cell>
          <cell r="CQ21">
            <v>5.39</v>
          </cell>
        </row>
        <row r="22">
          <cell r="A22">
            <v>1</v>
          </cell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</v>
          </cell>
          <cell r="BX22">
            <v>1.07</v>
          </cell>
          <cell r="BY22">
            <v>1.23</v>
          </cell>
          <cell r="BZ22">
            <v>1.37</v>
          </cell>
          <cell r="CA22">
            <v>1.52</v>
          </cell>
          <cell r="CB22">
            <v>1.67</v>
          </cell>
          <cell r="CC22">
            <v>1.84</v>
          </cell>
          <cell r="CD22">
            <v>2.0299999999999998</v>
          </cell>
          <cell r="CE22">
            <v>2.1800000000000002</v>
          </cell>
          <cell r="CF22">
            <v>2.34</v>
          </cell>
          <cell r="CG22">
            <v>2.5099999999999998</v>
          </cell>
          <cell r="CH22">
            <v>2.7</v>
          </cell>
          <cell r="CI22">
            <v>2.91</v>
          </cell>
          <cell r="CJ22">
            <v>3.12</v>
          </cell>
          <cell r="CK22">
            <v>3.35</v>
          </cell>
          <cell r="CL22">
            <v>3.61</v>
          </cell>
          <cell r="CM22">
            <v>3.87</v>
          </cell>
          <cell r="CN22">
            <v>4.17</v>
          </cell>
          <cell r="CO22">
            <v>4.4800000000000004</v>
          </cell>
          <cell r="CP22">
            <v>4.91</v>
          </cell>
          <cell r="CQ22">
            <v>5.39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1.6</v>
          </cell>
          <cell r="BX23">
            <v>1.712</v>
          </cell>
          <cell r="BY23">
            <v>1.968</v>
          </cell>
          <cell r="BZ23">
            <v>2.1920000000000002</v>
          </cell>
          <cell r="CA23">
            <v>2.4319999999999999</v>
          </cell>
          <cell r="CB23">
            <v>2.6720000000000002</v>
          </cell>
          <cell r="CC23">
            <v>2.944</v>
          </cell>
          <cell r="CD23">
            <v>3.2480000000000002</v>
          </cell>
          <cell r="CE23">
            <v>3.488</v>
          </cell>
          <cell r="CF23">
            <v>3.7440000000000002</v>
          </cell>
          <cell r="CG23">
            <v>4.016</v>
          </cell>
          <cell r="CH23">
            <v>4.32</v>
          </cell>
          <cell r="CI23">
            <v>4.6559999999999997</v>
          </cell>
          <cell r="CJ23">
            <v>4.992</v>
          </cell>
          <cell r="CK23">
            <v>5.36</v>
          </cell>
          <cell r="CL23">
            <v>5.7759999999999998</v>
          </cell>
          <cell r="CM23">
            <v>6.1920000000000002</v>
          </cell>
          <cell r="CN23">
            <v>6.6719999999999997</v>
          </cell>
          <cell r="CO23">
            <v>7.1680000000000001</v>
          </cell>
          <cell r="CP23">
            <v>7.8559999999999999</v>
          </cell>
          <cell r="CQ23">
            <v>8.6240000000000006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1.6</v>
          </cell>
          <cell r="BX24">
            <v>1.712</v>
          </cell>
          <cell r="BY24">
            <v>1.968</v>
          </cell>
          <cell r="BZ24">
            <v>2.1920000000000002</v>
          </cell>
          <cell r="CA24">
            <v>2.4319999999999999</v>
          </cell>
          <cell r="CB24">
            <v>2.6720000000000002</v>
          </cell>
          <cell r="CC24">
            <v>2.944</v>
          </cell>
          <cell r="CD24">
            <v>3.2480000000000002</v>
          </cell>
          <cell r="CE24">
            <v>3.488</v>
          </cell>
          <cell r="CF24">
            <v>3.7440000000000002</v>
          </cell>
          <cell r="CG24">
            <v>4.016</v>
          </cell>
          <cell r="CH24">
            <v>4.32</v>
          </cell>
          <cell r="CI24">
            <v>4.6559999999999997</v>
          </cell>
          <cell r="CJ24">
            <v>4.992</v>
          </cell>
          <cell r="CK24">
            <v>5.36</v>
          </cell>
          <cell r="CL24">
            <v>5.7759999999999998</v>
          </cell>
          <cell r="CM24">
            <v>6.1920000000000002</v>
          </cell>
          <cell r="CN24">
            <v>6.6719999999999997</v>
          </cell>
          <cell r="CO24">
            <v>7.1680000000000001</v>
          </cell>
          <cell r="CP24">
            <v>7.8559999999999999</v>
          </cell>
          <cell r="CQ24">
            <v>8.6240000000000006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1.6</v>
          </cell>
          <cell r="BX25">
            <v>1.712</v>
          </cell>
          <cell r="BY25">
            <v>1.968</v>
          </cell>
          <cell r="BZ25">
            <v>2.1920000000000002</v>
          </cell>
          <cell r="CA25">
            <v>2.4319999999999999</v>
          </cell>
          <cell r="CB25">
            <v>2.6720000000000002</v>
          </cell>
          <cell r="CC25">
            <v>2.944</v>
          </cell>
          <cell r="CD25">
            <v>3.2480000000000002</v>
          </cell>
          <cell r="CE25">
            <v>3.488</v>
          </cell>
          <cell r="CF25">
            <v>3.7440000000000002</v>
          </cell>
          <cell r="CG25">
            <v>4.016</v>
          </cell>
          <cell r="CH25">
            <v>4.32</v>
          </cell>
          <cell r="CI25">
            <v>4.6559999999999997</v>
          </cell>
          <cell r="CJ25">
            <v>4.992</v>
          </cell>
          <cell r="CK25">
            <v>5.36</v>
          </cell>
          <cell r="CL25">
            <v>5.7759999999999998</v>
          </cell>
          <cell r="CM25">
            <v>6.1920000000000002</v>
          </cell>
          <cell r="CN25">
            <v>6.6719999999999997</v>
          </cell>
          <cell r="CO25">
            <v>7.1680000000000001</v>
          </cell>
          <cell r="CP25">
            <v>7.8559999999999999</v>
          </cell>
          <cell r="CQ25">
            <v>8.6240000000000006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1</v>
          </cell>
          <cell r="BX26">
            <v>1.07</v>
          </cell>
          <cell r="BY26">
            <v>1.23</v>
          </cell>
          <cell r="BZ26">
            <v>1.37</v>
          </cell>
          <cell r="CA26">
            <v>1.52</v>
          </cell>
          <cell r="CB26">
            <v>1.67</v>
          </cell>
          <cell r="CC26">
            <v>1.84</v>
          </cell>
          <cell r="CD26">
            <v>2.0299999999999998</v>
          </cell>
          <cell r="CE26">
            <v>2.1800000000000002</v>
          </cell>
          <cell r="CF26">
            <v>2.34</v>
          </cell>
          <cell r="CG26">
            <v>2.5099999999999998</v>
          </cell>
          <cell r="CH26">
            <v>2.7</v>
          </cell>
          <cell r="CI26">
            <v>2.91</v>
          </cell>
          <cell r="CJ26">
            <v>3.12</v>
          </cell>
          <cell r="CK26">
            <v>3.35</v>
          </cell>
          <cell r="CL26">
            <v>3.61</v>
          </cell>
          <cell r="CM26">
            <v>3.87</v>
          </cell>
          <cell r="CN26">
            <v>4.17</v>
          </cell>
          <cell r="CO26">
            <v>4.4800000000000004</v>
          </cell>
          <cell r="CP26">
            <v>4.91</v>
          </cell>
          <cell r="CQ26">
            <v>5.39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1.2</v>
          </cell>
          <cell r="BX27">
            <v>1.284</v>
          </cell>
          <cell r="BY27">
            <v>1.476</v>
          </cell>
          <cell r="BZ27">
            <v>1.6439999999999999</v>
          </cell>
          <cell r="CA27">
            <v>1.8240000000000001</v>
          </cell>
          <cell r="CB27">
            <v>2.004</v>
          </cell>
          <cell r="CC27">
            <v>2.2080000000000002</v>
          </cell>
          <cell r="CD27">
            <v>2.4359999999999999</v>
          </cell>
          <cell r="CE27">
            <v>2.6160000000000001</v>
          </cell>
          <cell r="CF27">
            <v>2.8079999999999998</v>
          </cell>
          <cell r="CG27">
            <v>3.012</v>
          </cell>
          <cell r="CH27">
            <v>3.24</v>
          </cell>
          <cell r="CI27">
            <v>3.492</v>
          </cell>
          <cell r="CJ27">
            <v>3.7440000000000002</v>
          </cell>
          <cell r="CK27">
            <v>4.0199999999999996</v>
          </cell>
          <cell r="CL27">
            <v>4.3319999999999999</v>
          </cell>
          <cell r="CM27">
            <v>4.6440000000000001</v>
          </cell>
          <cell r="CN27">
            <v>5.0039999999999996</v>
          </cell>
          <cell r="CO27">
            <v>5.3760000000000003</v>
          </cell>
          <cell r="CP27">
            <v>5.8920000000000003</v>
          </cell>
          <cell r="CQ27">
            <v>6.468</v>
          </cell>
        </row>
      </sheetData>
      <sheetData sheetId="10" refreshError="1"/>
      <sheetData sheetId="11" refreshError="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TARIF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тариф предл 1"/>
      <sheetName val="TAR_KT"/>
      <sheetName val="Assumptions"/>
      <sheetName val="Форма2"/>
      <sheetName val="Форма1"/>
    </sheetNames>
    <sheetDataSet>
      <sheetData sheetId="0">
        <row r="1">
          <cell r="A1" t="str">
            <v>NPG</v>
          </cell>
        </row>
      </sheetData>
      <sheetData sheetId="1">
        <row r="1">
          <cell r="A1" t="str">
            <v>NPG</v>
          </cell>
        </row>
      </sheetData>
      <sheetData sheetId="2">
        <row r="1">
          <cell r="A1" t="str">
            <v>NPG</v>
          </cell>
        </row>
      </sheetData>
      <sheetData sheetId="3">
        <row r="1">
          <cell r="A1" t="str">
            <v>NPG</v>
          </cell>
        </row>
      </sheetData>
      <sheetData sheetId="4">
        <row r="1">
          <cell r="A1" t="str">
            <v>NPG</v>
          </cell>
        </row>
      </sheetData>
      <sheetData sheetId="5">
        <row r="1">
          <cell r="A1" t="str">
            <v>NPG</v>
          </cell>
        </row>
      </sheetData>
      <sheetData sheetId="6">
        <row r="1">
          <cell r="A1" t="str">
            <v>NPG</v>
          </cell>
        </row>
      </sheetData>
      <sheetData sheetId="7">
        <row r="1">
          <cell r="A1" t="str">
            <v>NPG</v>
          </cell>
        </row>
      </sheetData>
      <sheetData sheetId="8">
        <row r="1">
          <cell r="A1" t="str">
            <v>NPG</v>
          </cell>
        </row>
      </sheetData>
      <sheetData sheetId="9" refreshError="1">
        <row r="1">
          <cell r="A1" t="str">
            <v>NPG</v>
          </cell>
          <cell r="B1" t="str">
            <v>CHUT</v>
          </cell>
          <cell r="C1" t="str">
            <v>NAIM</v>
          </cell>
          <cell r="D1" t="str">
            <v>RAZDEL</v>
          </cell>
          <cell r="E1" t="str">
            <v>K_OTR</v>
          </cell>
          <cell r="F1" t="str">
            <v>K_NOTR</v>
          </cell>
          <cell r="G1" t="str">
            <v>K_UP</v>
          </cell>
          <cell r="H1">
            <v>4181</v>
          </cell>
          <cell r="I1" t="str">
            <v>KUV</v>
          </cell>
          <cell r="J1" t="str">
            <v>NVR</v>
          </cell>
          <cell r="K1" t="str">
            <v>PRD</v>
          </cell>
          <cell r="L1" t="str">
            <v>R1</v>
          </cell>
          <cell r="M1" t="str">
            <v>R2</v>
          </cell>
          <cell r="N1" t="str">
            <v>R3</v>
          </cell>
          <cell r="O1" t="str">
            <v>R4</v>
          </cell>
          <cell r="P1" t="str">
            <v>R5</v>
          </cell>
          <cell r="Q1" t="str">
            <v>R6</v>
          </cell>
          <cell r="R1" t="str">
            <v>R7</v>
          </cell>
          <cell r="S1" t="str">
            <v>R8</v>
          </cell>
          <cell r="T1" t="str">
            <v>R9</v>
          </cell>
          <cell r="U1" t="str">
            <v>R10</v>
          </cell>
          <cell r="V1" t="str">
            <v>R11</v>
          </cell>
          <cell r="W1" t="str">
            <v>R12</v>
          </cell>
          <cell r="X1" t="str">
            <v>R13</v>
          </cell>
          <cell r="Y1" t="str">
            <v>R14</v>
          </cell>
          <cell r="Z1" t="str">
            <v>R15</v>
          </cell>
          <cell r="AA1" t="str">
            <v>R16</v>
          </cell>
          <cell r="AB1" t="str">
            <v>R17</v>
          </cell>
          <cell r="AC1" t="str">
            <v>R18</v>
          </cell>
          <cell r="AD1" t="str">
            <v>R19</v>
          </cell>
          <cell r="AE1" t="str">
            <v>R20</v>
          </cell>
          <cell r="AF1" t="str">
            <v>R21</v>
          </cell>
          <cell r="AG1" t="str">
            <v>OKL1</v>
          </cell>
          <cell r="AH1" t="str">
            <v>OKL2</v>
          </cell>
          <cell r="AI1" t="str">
            <v>OKL3</v>
          </cell>
          <cell r="AJ1" t="str">
            <v>OKL4</v>
          </cell>
          <cell r="AK1" t="str">
            <v>OKL5</v>
          </cell>
          <cell r="AL1" t="str">
            <v>OKL6</v>
          </cell>
          <cell r="AM1" t="str">
            <v>OKL7</v>
          </cell>
          <cell r="AN1" t="str">
            <v>OKL8</v>
          </cell>
          <cell r="AO1" t="str">
            <v>OKL9</v>
          </cell>
          <cell r="AP1" t="str">
            <v>OKL10</v>
          </cell>
          <cell r="AQ1" t="str">
            <v>OKL11</v>
          </cell>
          <cell r="AR1" t="str">
            <v>OKL12</v>
          </cell>
          <cell r="AS1" t="str">
            <v>OKL13</v>
          </cell>
          <cell r="AT1" t="str">
            <v>OKL14</v>
          </cell>
          <cell r="AU1" t="str">
            <v>OKL15</v>
          </cell>
          <cell r="AV1" t="str">
            <v>OKL16</v>
          </cell>
          <cell r="AW1" t="str">
            <v>OKL17</v>
          </cell>
          <cell r="AX1" t="str">
            <v>OKL18</v>
          </cell>
          <cell r="AY1" t="str">
            <v>OKL19</v>
          </cell>
          <cell r="AZ1" t="str">
            <v>OKL20</v>
          </cell>
          <cell r="BA1" t="str">
            <v>OKL21</v>
          </cell>
          <cell r="BB1" t="str">
            <v>NOKL1</v>
          </cell>
          <cell r="BC1" t="str">
            <v>NOKL2</v>
          </cell>
          <cell r="BD1" t="str">
            <v>NOKL3</v>
          </cell>
          <cell r="BE1" t="str">
            <v>NOKL4</v>
          </cell>
          <cell r="BF1" t="str">
            <v>NOKL5</v>
          </cell>
          <cell r="BG1" t="str">
            <v>NOKL6</v>
          </cell>
          <cell r="BH1" t="str">
            <v>NOKL7</v>
          </cell>
          <cell r="BI1" t="str">
            <v>NOKL8</v>
          </cell>
          <cell r="BJ1" t="str">
            <v>NOKL9</v>
          </cell>
          <cell r="BK1" t="str">
            <v>NOKL10</v>
          </cell>
          <cell r="BL1" t="str">
            <v>NOKL11</v>
          </cell>
          <cell r="BM1" t="str">
            <v>NOKL12</v>
          </cell>
          <cell r="BN1" t="str">
            <v>NOKL13</v>
          </cell>
          <cell r="BO1" t="str">
            <v>NOKL14</v>
          </cell>
          <cell r="BP1" t="str">
            <v>NOKL15</v>
          </cell>
          <cell r="BQ1" t="str">
            <v>NOKL16</v>
          </cell>
          <cell r="BR1" t="str">
            <v>NOKL17</v>
          </cell>
          <cell r="BS1" t="str">
            <v>NOKL18</v>
          </cell>
          <cell r="BT1" t="str">
            <v>NOKL19</v>
          </cell>
          <cell r="BU1" t="str">
            <v>NOKL20</v>
          </cell>
          <cell r="BV1" t="str">
            <v>NOKL21</v>
          </cell>
          <cell r="BW1" t="str">
            <v>KK1</v>
          </cell>
          <cell r="BX1" t="str">
            <v>KK2</v>
          </cell>
          <cell r="BY1" t="str">
            <v>KK3</v>
          </cell>
          <cell r="BZ1" t="str">
            <v>KK4</v>
          </cell>
          <cell r="CA1" t="str">
            <v>KK5</v>
          </cell>
          <cell r="CB1" t="str">
            <v>KK6</v>
          </cell>
          <cell r="CC1" t="str">
            <v>KK7</v>
          </cell>
          <cell r="CD1" t="str">
            <v>KK8</v>
          </cell>
          <cell r="CE1" t="str">
            <v>KK9</v>
          </cell>
          <cell r="CF1" t="str">
            <v>KK10</v>
          </cell>
          <cell r="CG1" t="str">
            <v>KK11</v>
          </cell>
          <cell r="CH1" t="str">
            <v>KK12</v>
          </cell>
          <cell r="CI1" t="str">
            <v>KK13</v>
          </cell>
          <cell r="CJ1" t="str">
            <v>KK14</v>
          </cell>
          <cell r="CK1" t="str">
            <v>KK15</v>
          </cell>
          <cell r="CL1" t="str">
            <v>KK16</v>
          </cell>
          <cell r="CM1" t="str">
            <v>KK17</v>
          </cell>
          <cell r="CN1" t="str">
            <v>KK18</v>
          </cell>
          <cell r="CO1" t="str">
            <v>KK19</v>
          </cell>
          <cell r="CP1" t="str">
            <v>KK20</v>
          </cell>
          <cell r="CQ1" t="str">
            <v>KK21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1.6</v>
          </cell>
          <cell r="BX2">
            <v>1.712</v>
          </cell>
          <cell r="BY2">
            <v>1.968</v>
          </cell>
          <cell r="BZ2">
            <v>2.1920000000000002</v>
          </cell>
          <cell r="CA2">
            <v>2.4319999999999999</v>
          </cell>
          <cell r="CB2">
            <v>2.6720000000000002</v>
          </cell>
          <cell r="CC2">
            <v>2.944</v>
          </cell>
          <cell r="CD2">
            <v>3.2480000000000002</v>
          </cell>
          <cell r="CE2">
            <v>3.488</v>
          </cell>
          <cell r="CF2">
            <v>3.7440000000000002</v>
          </cell>
          <cell r="CG2">
            <v>4.016</v>
          </cell>
          <cell r="CH2">
            <v>4.32</v>
          </cell>
          <cell r="CI2">
            <v>4.6559999999999997</v>
          </cell>
          <cell r="CJ2">
            <v>4.992</v>
          </cell>
          <cell r="CK2">
            <v>5.36</v>
          </cell>
          <cell r="CL2">
            <v>5.7759999999999998</v>
          </cell>
          <cell r="CM2">
            <v>6.1920000000000002</v>
          </cell>
          <cell r="CN2">
            <v>6.6719999999999997</v>
          </cell>
          <cell r="CO2">
            <v>7.1680000000000001</v>
          </cell>
          <cell r="CP2">
            <v>7.8559999999999999</v>
          </cell>
          <cell r="CQ2">
            <v>8.6240000000000006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1.6</v>
          </cell>
          <cell r="BX3">
            <v>1.712</v>
          </cell>
          <cell r="BY3">
            <v>1.968</v>
          </cell>
          <cell r="BZ3">
            <v>2.1920000000000002</v>
          </cell>
          <cell r="CA3">
            <v>2.4319999999999999</v>
          </cell>
          <cell r="CB3">
            <v>2.6720000000000002</v>
          </cell>
          <cell r="CC3">
            <v>2.944</v>
          </cell>
          <cell r="CD3">
            <v>3.2480000000000002</v>
          </cell>
          <cell r="CE3">
            <v>3.488</v>
          </cell>
          <cell r="CF3">
            <v>3.7440000000000002</v>
          </cell>
          <cell r="CG3">
            <v>4.016</v>
          </cell>
          <cell r="CH3">
            <v>4.32</v>
          </cell>
          <cell r="CI3">
            <v>4.6559999999999997</v>
          </cell>
          <cell r="CJ3">
            <v>4.992</v>
          </cell>
          <cell r="CK3">
            <v>5.36</v>
          </cell>
          <cell r="CL3">
            <v>5.7759999999999998</v>
          </cell>
          <cell r="CM3">
            <v>6.1920000000000002</v>
          </cell>
          <cell r="CN3">
            <v>6.6719999999999997</v>
          </cell>
          <cell r="CO3">
            <v>7.1680000000000001</v>
          </cell>
          <cell r="CP3">
            <v>7.8559999999999999</v>
          </cell>
          <cell r="CQ3">
            <v>8.6240000000000006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1.6</v>
          </cell>
          <cell r="BX4">
            <v>1.712</v>
          </cell>
          <cell r="BY4">
            <v>1.968</v>
          </cell>
          <cell r="BZ4">
            <v>2.1920000000000002</v>
          </cell>
          <cell r="CA4">
            <v>2.4319999999999999</v>
          </cell>
          <cell r="CB4">
            <v>2.6720000000000002</v>
          </cell>
          <cell r="CC4">
            <v>2.944</v>
          </cell>
          <cell r="CD4">
            <v>3.2480000000000002</v>
          </cell>
          <cell r="CE4">
            <v>3.488</v>
          </cell>
          <cell r="CF4">
            <v>3.7440000000000002</v>
          </cell>
          <cell r="CG4">
            <v>4.016</v>
          </cell>
          <cell r="CH4">
            <v>4.32</v>
          </cell>
          <cell r="CI4">
            <v>4.6559999999999997</v>
          </cell>
          <cell r="CJ4">
            <v>4.992</v>
          </cell>
          <cell r="CK4">
            <v>5.36</v>
          </cell>
          <cell r="CL4">
            <v>5.7759999999999998</v>
          </cell>
          <cell r="CM4">
            <v>6.1920000000000002</v>
          </cell>
          <cell r="CN4">
            <v>6.6719999999999997</v>
          </cell>
          <cell r="CO4">
            <v>7.1680000000000001</v>
          </cell>
          <cell r="CP4">
            <v>7.8559999999999999</v>
          </cell>
          <cell r="CQ4">
            <v>8.6240000000000006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1.6</v>
          </cell>
          <cell r="BX5">
            <v>1.712</v>
          </cell>
          <cell r="BY5">
            <v>1.968</v>
          </cell>
          <cell r="BZ5">
            <v>2.1920000000000002</v>
          </cell>
          <cell r="CA5">
            <v>2.4319999999999999</v>
          </cell>
          <cell r="CB5">
            <v>2.6720000000000002</v>
          </cell>
          <cell r="CC5">
            <v>2.944</v>
          </cell>
          <cell r="CD5">
            <v>3.2480000000000002</v>
          </cell>
          <cell r="CE5">
            <v>3.488</v>
          </cell>
          <cell r="CF5">
            <v>3.7440000000000002</v>
          </cell>
          <cell r="CG5">
            <v>4.016</v>
          </cell>
          <cell r="CH5">
            <v>4.32</v>
          </cell>
          <cell r="CI5">
            <v>4.6559999999999997</v>
          </cell>
          <cell r="CJ5">
            <v>4.992</v>
          </cell>
          <cell r="CK5">
            <v>5.36</v>
          </cell>
          <cell r="CL5">
            <v>5.7759999999999998</v>
          </cell>
          <cell r="CM5">
            <v>6.1920000000000002</v>
          </cell>
          <cell r="CN5">
            <v>6.6719999999999997</v>
          </cell>
          <cell r="CO5">
            <v>7.1680000000000001</v>
          </cell>
          <cell r="CP5">
            <v>7.8559999999999999</v>
          </cell>
          <cell r="CQ5">
            <v>8.6240000000000006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1.6</v>
          </cell>
          <cell r="BX6">
            <v>1.712</v>
          </cell>
          <cell r="BY6">
            <v>1.968</v>
          </cell>
          <cell r="BZ6">
            <v>2.1920000000000002</v>
          </cell>
          <cell r="CA6">
            <v>2.4319999999999999</v>
          </cell>
          <cell r="CB6">
            <v>2.6720000000000002</v>
          </cell>
          <cell r="CC6">
            <v>2.944</v>
          </cell>
          <cell r="CD6">
            <v>3.2480000000000002</v>
          </cell>
          <cell r="CE6">
            <v>3.488</v>
          </cell>
          <cell r="CF6">
            <v>3.7440000000000002</v>
          </cell>
          <cell r="CG6">
            <v>4.016</v>
          </cell>
          <cell r="CH6">
            <v>4.32</v>
          </cell>
          <cell r="CI6">
            <v>4.6559999999999997</v>
          </cell>
          <cell r="CJ6">
            <v>4.992</v>
          </cell>
          <cell r="CK6">
            <v>5.36</v>
          </cell>
          <cell r="CL6">
            <v>5.7759999999999998</v>
          </cell>
          <cell r="CM6">
            <v>6.1920000000000002</v>
          </cell>
          <cell r="CN6">
            <v>6.6719999999999997</v>
          </cell>
          <cell r="CO6">
            <v>7.1680000000000001</v>
          </cell>
          <cell r="CP6">
            <v>7.8559999999999999</v>
          </cell>
          <cell r="CQ6">
            <v>8.6240000000000006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1.6</v>
          </cell>
          <cell r="BX7">
            <v>1.712</v>
          </cell>
          <cell r="BY7">
            <v>1.968</v>
          </cell>
          <cell r="BZ7">
            <v>2.1920000000000002</v>
          </cell>
          <cell r="CA7">
            <v>2.4319999999999999</v>
          </cell>
          <cell r="CB7">
            <v>2.6720000000000002</v>
          </cell>
          <cell r="CC7">
            <v>2.944</v>
          </cell>
          <cell r="CD7">
            <v>3.2480000000000002</v>
          </cell>
          <cell r="CE7">
            <v>3.488</v>
          </cell>
          <cell r="CF7">
            <v>3.7440000000000002</v>
          </cell>
          <cell r="CG7">
            <v>4.016</v>
          </cell>
          <cell r="CH7">
            <v>4.32</v>
          </cell>
          <cell r="CI7">
            <v>4.6559999999999997</v>
          </cell>
          <cell r="CJ7">
            <v>4.992</v>
          </cell>
          <cell r="CK7">
            <v>5.36</v>
          </cell>
          <cell r="CL7">
            <v>5.7759999999999998</v>
          </cell>
          <cell r="CM7">
            <v>6.1920000000000002</v>
          </cell>
          <cell r="CN7">
            <v>6.6719999999999997</v>
          </cell>
          <cell r="CO7">
            <v>7.1680000000000001</v>
          </cell>
          <cell r="CP7">
            <v>7.8559999999999999</v>
          </cell>
          <cell r="CQ7">
            <v>8.6240000000000006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1.6</v>
          </cell>
          <cell r="BX8">
            <v>1.712</v>
          </cell>
          <cell r="BY8">
            <v>1.968</v>
          </cell>
          <cell r="BZ8">
            <v>2.1920000000000002</v>
          </cell>
          <cell r="CA8">
            <v>2.4319999999999999</v>
          </cell>
          <cell r="CB8">
            <v>2.6720000000000002</v>
          </cell>
          <cell r="CC8">
            <v>2.944</v>
          </cell>
          <cell r="CD8">
            <v>3.2480000000000002</v>
          </cell>
          <cell r="CE8">
            <v>3.488</v>
          </cell>
          <cell r="CF8">
            <v>3.7440000000000002</v>
          </cell>
          <cell r="CG8">
            <v>4.016</v>
          </cell>
          <cell r="CH8">
            <v>4.32</v>
          </cell>
          <cell r="CI8">
            <v>4.6559999999999997</v>
          </cell>
          <cell r="CJ8">
            <v>4.992</v>
          </cell>
          <cell r="CK8">
            <v>5.36</v>
          </cell>
          <cell r="CL8">
            <v>5.7759999999999998</v>
          </cell>
          <cell r="CM8">
            <v>6.1920000000000002</v>
          </cell>
          <cell r="CN8">
            <v>6.6719999999999997</v>
          </cell>
          <cell r="CO8">
            <v>7.1680000000000001</v>
          </cell>
          <cell r="CP8">
            <v>7.8559999999999999</v>
          </cell>
          <cell r="CQ8">
            <v>8.6240000000000006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1.6</v>
          </cell>
          <cell r="BX9">
            <v>1.712</v>
          </cell>
          <cell r="BY9">
            <v>1.968</v>
          </cell>
          <cell r="BZ9">
            <v>2.1920000000000002</v>
          </cell>
          <cell r="CA9">
            <v>2.4319999999999999</v>
          </cell>
          <cell r="CB9">
            <v>2.6720000000000002</v>
          </cell>
          <cell r="CC9">
            <v>2.944</v>
          </cell>
          <cell r="CD9">
            <v>3.2480000000000002</v>
          </cell>
          <cell r="CE9">
            <v>3.488</v>
          </cell>
          <cell r="CF9">
            <v>3.7440000000000002</v>
          </cell>
          <cell r="CG9">
            <v>4.016</v>
          </cell>
          <cell r="CH9">
            <v>4.32</v>
          </cell>
          <cell r="CI9">
            <v>4.6559999999999997</v>
          </cell>
          <cell r="CJ9">
            <v>4.992</v>
          </cell>
          <cell r="CK9">
            <v>5.36</v>
          </cell>
          <cell r="CL9">
            <v>5.7759999999999998</v>
          </cell>
          <cell r="CM9">
            <v>6.1920000000000002</v>
          </cell>
          <cell r="CN9">
            <v>6.6719999999999997</v>
          </cell>
          <cell r="CO9">
            <v>7.1680000000000001</v>
          </cell>
          <cell r="CP9">
            <v>7.8559999999999999</v>
          </cell>
          <cell r="CQ9">
            <v>8.6240000000000006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1.6</v>
          </cell>
          <cell r="BX10">
            <v>1.712</v>
          </cell>
          <cell r="BY10">
            <v>1.968</v>
          </cell>
          <cell r="BZ10">
            <v>2.1920000000000002</v>
          </cell>
          <cell r="CA10">
            <v>2.4319999999999999</v>
          </cell>
          <cell r="CB10">
            <v>2.6720000000000002</v>
          </cell>
          <cell r="CC10">
            <v>2.944</v>
          </cell>
          <cell r="CD10">
            <v>3.2480000000000002</v>
          </cell>
          <cell r="CE10">
            <v>3.488</v>
          </cell>
          <cell r="CF10">
            <v>3.7440000000000002</v>
          </cell>
          <cell r="CG10">
            <v>4.016</v>
          </cell>
          <cell r="CH10">
            <v>4.32</v>
          </cell>
          <cell r="CI10">
            <v>4.6559999999999997</v>
          </cell>
          <cell r="CJ10">
            <v>4.992</v>
          </cell>
          <cell r="CK10">
            <v>5.36</v>
          </cell>
          <cell r="CL10">
            <v>5.7759999999999998</v>
          </cell>
          <cell r="CM10">
            <v>6.1920000000000002</v>
          </cell>
          <cell r="CN10">
            <v>6.6719999999999997</v>
          </cell>
          <cell r="CO10">
            <v>7.1680000000000001</v>
          </cell>
          <cell r="CP10">
            <v>7.8559999999999999</v>
          </cell>
          <cell r="CQ10">
            <v>8.6240000000000006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1.6</v>
          </cell>
          <cell r="BX11">
            <v>1.712</v>
          </cell>
          <cell r="BY11">
            <v>1.968</v>
          </cell>
          <cell r="BZ11">
            <v>2.1920000000000002</v>
          </cell>
          <cell r="CA11">
            <v>2.4319999999999999</v>
          </cell>
          <cell r="CB11">
            <v>2.6720000000000002</v>
          </cell>
          <cell r="CC11">
            <v>2.944</v>
          </cell>
          <cell r="CD11">
            <v>3.2480000000000002</v>
          </cell>
          <cell r="CE11">
            <v>3.488</v>
          </cell>
          <cell r="CF11">
            <v>3.7440000000000002</v>
          </cell>
          <cell r="CG11">
            <v>4.016</v>
          </cell>
          <cell r="CH11">
            <v>4.32</v>
          </cell>
          <cell r="CI11">
            <v>4.6559999999999997</v>
          </cell>
          <cell r="CJ11">
            <v>4.992</v>
          </cell>
          <cell r="CK11">
            <v>5.36</v>
          </cell>
          <cell r="CL11">
            <v>5.7759999999999998</v>
          </cell>
          <cell r="CM11">
            <v>6.1920000000000002</v>
          </cell>
          <cell r="CN11">
            <v>6.6719999999999997</v>
          </cell>
          <cell r="CO11">
            <v>7.1680000000000001</v>
          </cell>
          <cell r="CP11">
            <v>7.8559999999999999</v>
          </cell>
          <cell r="CQ11">
            <v>8.6240000000000006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1.6</v>
          </cell>
          <cell r="BX12">
            <v>1.712</v>
          </cell>
          <cell r="BY12">
            <v>1.968</v>
          </cell>
          <cell r="BZ12">
            <v>2.1920000000000002</v>
          </cell>
          <cell r="CA12">
            <v>2.4319999999999999</v>
          </cell>
          <cell r="CB12">
            <v>2.6720000000000002</v>
          </cell>
          <cell r="CC12">
            <v>2.944</v>
          </cell>
          <cell r="CD12">
            <v>3.2480000000000002</v>
          </cell>
          <cell r="CE12">
            <v>3.488</v>
          </cell>
          <cell r="CF12">
            <v>3.7440000000000002</v>
          </cell>
          <cell r="CG12">
            <v>4.016</v>
          </cell>
          <cell r="CH12">
            <v>4.32</v>
          </cell>
          <cell r="CI12">
            <v>4.6559999999999997</v>
          </cell>
          <cell r="CJ12">
            <v>4.992</v>
          </cell>
          <cell r="CK12">
            <v>5.36</v>
          </cell>
          <cell r="CL12">
            <v>5.7759999999999998</v>
          </cell>
          <cell r="CM12">
            <v>6.1920000000000002</v>
          </cell>
          <cell r="CN12">
            <v>6.6719999999999997</v>
          </cell>
          <cell r="CO12">
            <v>7.1680000000000001</v>
          </cell>
          <cell r="CP12">
            <v>7.8559999999999999</v>
          </cell>
          <cell r="CQ12">
            <v>8.6240000000000006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1.6</v>
          </cell>
          <cell r="BX13">
            <v>1.712</v>
          </cell>
          <cell r="BY13">
            <v>1.968</v>
          </cell>
          <cell r="BZ13">
            <v>2.1920000000000002</v>
          </cell>
          <cell r="CA13">
            <v>2.4319999999999999</v>
          </cell>
          <cell r="CB13">
            <v>2.6720000000000002</v>
          </cell>
          <cell r="CC13">
            <v>2.944</v>
          </cell>
          <cell r="CD13">
            <v>3.2480000000000002</v>
          </cell>
          <cell r="CE13">
            <v>3.488</v>
          </cell>
          <cell r="CF13">
            <v>3.7440000000000002</v>
          </cell>
          <cell r="CG13">
            <v>4.016</v>
          </cell>
          <cell r="CH13">
            <v>4.32</v>
          </cell>
          <cell r="CI13">
            <v>4.6559999999999997</v>
          </cell>
          <cell r="CJ13">
            <v>4.992</v>
          </cell>
          <cell r="CK13">
            <v>5.36</v>
          </cell>
          <cell r="CL13">
            <v>5.7759999999999998</v>
          </cell>
          <cell r="CM13">
            <v>6.1920000000000002</v>
          </cell>
          <cell r="CN13">
            <v>6.6719999999999997</v>
          </cell>
          <cell r="CO13">
            <v>7.1680000000000001</v>
          </cell>
          <cell r="CP13">
            <v>7.8559999999999999</v>
          </cell>
          <cell r="CQ13">
            <v>8.6240000000000006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1.6</v>
          </cell>
          <cell r="BX14">
            <v>1.712</v>
          </cell>
          <cell r="BY14">
            <v>1.968</v>
          </cell>
          <cell r="BZ14">
            <v>2.1920000000000002</v>
          </cell>
          <cell r="CA14">
            <v>2.4319999999999999</v>
          </cell>
          <cell r="CB14">
            <v>2.6720000000000002</v>
          </cell>
          <cell r="CC14">
            <v>2.944</v>
          </cell>
          <cell r="CD14">
            <v>3.2480000000000002</v>
          </cell>
          <cell r="CE14">
            <v>3.488</v>
          </cell>
          <cell r="CF14">
            <v>3.7440000000000002</v>
          </cell>
          <cell r="CG14">
            <v>4.016</v>
          </cell>
          <cell r="CH14">
            <v>4.32</v>
          </cell>
          <cell r="CI14">
            <v>4.6559999999999997</v>
          </cell>
          <cell r="CJ14">
            <v>4.992</v>
          </cell>
          <cell r="CK14">
            <v>5.36</v>
          </cell>
          <cell r="CL14">
            <v>5.7759999999999998</v>
          </cell>
          <cell r="CM14">
            <v>6.1920000000000002</v>
          </cell>
          <cell r="CN14">
            <v>6.6719999999999997</v>
          </cell>
          <cell r="CO14">
            <v>7.1680000000000001</v>
          </cell>
          <cell r="CP14">
            <v>7.8559999999999999</v>
          </cell>
          <cell r="CQ14">
            <v>8.6240000000000006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1.6</v>
          </cell>
          <cell r="BX15">
            <v>1.712</v>
          </cell>
          <cell r="BY15">
            <v>1.968</v>
          </cell>
          <cell r="BZ15">
            <v>2.1920000000000002</v>
          </cell>
          <cell r="CA15">
            <v>2.4319999999999999</v>
          </cell>
          <cell r="CB15">
            <v>2.6720000000000002</v>
          </cell>
          <cell r="CC15">
            <v>2.944</v>
          </cell>
          <cell r="CD15">
            <v>3.2480000000000002</v>
          </cell>
          <cell r="CE15">
            <v>3.488</v>
          </cell>
          <cell r="CF15">
            <v>3.7440000000000002</v>
          </cell>
          <cell r="CG15">
            <v>4.016</v>
          </cell>
          <cell r="CH15">
            <v>4.32</v>
          </cell>
          <cell r="CI15">
            <v>4.6559999999999997</v>
          </cell>
          <cell r="CJ15">
            <v>4.992</v>
          </cell>
          <cell r="CK15">
            <v>5.36</v>
          </cell>
          <cell r="CL15">
            <v>5.7759999999999998</v>
          </cell>
          <cell r="CM15">
            <v>6.1920000000000002</v>
          </cell>
          <cell r="CN15">
            <v>6.6719999999999997</v>
          </cell>
          <cell r="CO15">
            <v>7.1680000000000001</v>
          </cell>
          <cell r="CP15">
            <v>7.8559999999999999</v>
          </cell>
          <cell r="CQ15">
            <v>8.6240000000000006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1.6</v>
          </cell>
          <cell r="BX16">
            <v>1.712</v>
          </cell>
          <cell r="BY16">
            <v>1.968</v>
          </cell>
          <cell r="BZ16">
            <v>2.1920000000000002</v>
          </cell>
          <cell r="CA16">
            <v>2.4319999999999999</v>
          </cell>
          <cell r="CB16">
            <v>2.6720000000000002</v>
          </cell>
          <cell r="CC16">
            <v>2.944</v>
          </cell>
          <cell r="CD16">
            <v>3.2480000000000002</v>
          </cell>
          <cell r="CE16">
            <v>3.488</v>
          </cell>
          <cell r="CF16">
            <v>3.7440000000000002</v>
          </cell>
          <cell r="CG16">
            <v>4.016</v>
          </cell>
          <cell r="CH16">
            <v>4.32</v>
          </cell>
          <cell r="CI16">
            <v>4.6559999999999997</v>
          </cell>
          <cell r="CJ16">
            <v>4.992</v>
          </cell>
          <cell r="CK16">
            <v>5.36</v>
          </cell>
          <cell r="CL16">
            <v>5.7759999999999998</v>
          </cell>
          <cell r="CM16">
            <v>6.1920000000000002</v>
          </cell>
          <cell r="CN16">
            <v>6.6719999999999997</v>
          </cell>
          <cell r="CO16">
            <v>7.1680000000000001</v>
          </cell>
          <cell r="CP16">
            <v>7.8559999999999999</v>
          </cell>
          <cell r="CQ16">
            <v>8.6240000000000006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1.6</v>
          </cell>
          <cell r="BX17">
            <v>1.712</v>
          </cell>
          <cell r="BY17">
            <v>1.968</v>
          </cell>
          <cell r="BZ17">
            <v>2.1920000000000002</v>
          </cell>
          <cell r="CA17">
            <v>2.4319999999999999</v>
          </cell>
          <cell r="CB17">
            <v>2.6720000000000002</v>
          </cell>
          <cell r="CC17">
            <v>2.944</v>
          </cell>
          <cell r="CD17">
            <v>3.2480000000000002</v>
          </cell>
          <cell r="CE17">
            <v>3.488</v>
          </cell>
          <cell r="CF17">
            <v>3.7440000000000002</v>
          </cell>
          <cell r="CG17">
            <v>4.016</v>
          </cell>
          <cell r="CH17">
            <v>4.32</v>
          </cell>
          <cell r="CI17">
            <v>4.6559999999999997</v>
          </cell>
          <cell r="CJ17">
            <v>4.992</v>
          </cell>
          <cell r="CK17">
            <v>5.36</v>
          </cell>
          <cell r="CL17">
            <v>5.7759999999999998</v>
          </cell>
          <cell r="CM17">
            <v>6.1920000000000002</v>
          </cell>
          <cell r="CN17">
            <v>6.6719999999999997</v>
          </cell>
          <cell r="CO17">
            <v>7.1680000000000001</v>
          </cell>
          <cell r="CP17">
            <v>7.8559999999999999</v>
          </cell>
          <cell r="CQ17">
            <v>8.6240000000000006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1.6</v>
          </cell>
          <cell r="BX18">
            <v>1.712</v>
          </cell>
          <cell r="BY18">
            <v>1.968</v>
          </cell>
          <cell r="BZ18">
            <v>2.1920000000000002</v>
          </cell>
          <cell r="CA18">
            <v>2.4319999999999999</v>
          </cell>
          <cell r="CB18">
            <v>2.6720000000000002</v>
          </cell>
          <cell r="CC18">
            <v>2.944</v>
          </cell>
          <cell r="CD18">
            <v>3.2480000000000002</v>
          </cell>
          <cell r="CE18">
            <v>3.488</v>
          </cell>
          <cell r="CF18">
            <v>3.7440000000000002</v>
          </cell>
          <cell r="CG18">
            <v>4.016</v>
          </cell>
          <cell r="CH18">
            <v>4.32</v>
          </cell>
          <cell r="CI18">
            <v>4.6559999999999997</v>
          </cell>
          <cell r="CJ18">
            <v>4.992</v>
          </cell>
          <cell r="CK18">
            <v>5.36</v>
          </cell>
          <cell r="CL18">
            <v>5.7759999999999998</v>
          </cell>
          <cell r="CM18">
            <v>6.1920000000000002</v>
          </cell>
          <cell r="CN18">
            <v>6.6719999999999997</v>
          </cell>
          <cell r="CO18">
            <v>7.1680000000000001</v>
          </cell>
          <cell r="CP18">
            <v>7.8559999999999999</v>
          </cell>
          <cell r="CQ18">
            <v>8.6240000000000006</v>
          </cell>
        </row>
        <row r="19">
          <cell r="A19">
            <v>1</v>
          </cell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</v>
          </cell>
          <cell r="BX19">
            <v>1.07</v>
          </cell>
          <cell r="BY19">
            <v>1.23</v>
          </cell>
          <cell r="BZ19">
            <v>1.37</v>
          </cell>
          <cell r="CA19">
            <v>1.52</v>
          </cell>
          <cell r="CB19">
            <v>1.67</v>
          </cell>
          <cell r="CC19">
            <v>1.84</v>
          </cell>
          <cell r="CD19">
            <v>2.0299999999999998</v>
          </cell>
          <cell r="CE19">
            <v>2.1800000000000002</v>
          </cell>
          <cell r="CF19">
            <v>2.34</v>
          </cell>
          <cell r="CG19">
            <v>2.5099999999999998</v>
          </cell>
          <cell r="CH19">
            <v>2.7</v>
          </cell>
          <cell r="CI19">
            <v>2.91</v>
          </cell>
          <cell r="CJ19">
            <v>3.12</v>
          </cell>
          <cell r="CK19">
            <v>3.35</v>
          </cell>
          <cell r="CL19">
            <v>3.61</v>
          </cell>
          <cell r="CM19">
            <v>3.87</v>
          </cell>
          <cell r="CN19">
            <v>4.17</v>
          </cell>
          <cell r="CO19">
            <v>4.4800000000000004</v>
          </cell>
          <cell r="CP19">
            <v>4.91</v>
          </cell>
          <cell r="CQ19">
            <v>5.39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1.6</v>
          </cell>
          <cell r="BX20">
            <v>1.712</v>
          </cell>
          <cell r="BY20">
            <v>1.968</v>
          </cell>
          <cell r="BZ20">
            <v>2.1920000000000002</v>
          </cell>
          <cell r="CA20">
            <v>2.4319999999999999</v>
          </cell>
          <cell r="CB20">
            <v>2.6720000000000002</v>
          </cell>
          <cell r="CC20">
            <v>2.944</v>
          </cell>
          <cell r="CD20">
            <v>3.2480000000000002</v>
          </cell>
          <cell r="CE20">
            <v>3.488</v>
          </cell>
          <cell r="CF20">
            <v>3.7440000000000002</v>
          </cell>
          <cell r="CG20">
            <v>4.016</v>
          </cell>
          <cell r="CH20">
            <v>4.32</v>
          </cell>
          <cell r="CI20">
            <v>4.6559999999999997</v>
          </cell>
          <cell r="CJ20">
            <v>4.992</v>
          </cell>
          <cell r="CK20">
            <v>5.36</v>
          </cell>
          <cell r="CL20">
            <v>5.7759999999999998</v>
          </cell>
          <cell r="CM20">
            <v>6.1920000000000002</v>
          </cell>
          <cell r="CN20">
            <v>6.6719999999999997</v>
          </cell>
          <cell r="CO20">
            <v>7.1680000000000001</v>
          </cell>
          <cell r="CP20">
            <v>7.8559999999999999</v>
          </cell>
          <cell r="CQ20">
            <v>8.6240000000000006</v>
          </cell>
        </row>
        <row r="21">
          <cell r="A21">
            <v>1</v>
          </cell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1.07</v>
          </cell>
          <cell r="BY21">
            <v>1.23</v>
          </cell>
          <cell r="BZ21">
            <v>1.37</v>
          </cell>
          <cell r="CA21">
            <v>1.52</v>
          </cell>
          <cell r="CB21">
            <v>1.67</v>
          </cell>
          <cell r="CC21">
            <v>1.84</v>
          </cell>
          <cell r="CD21">
            <v>2.0299999999999998</v>
          </cell>
          <cell r="CE21">
            <v>2.1800000000000002</v>
          </cell>
          <cell r="CF21">
            <v>2.34</v>
          </cell>
          <cell r="CG21">
            <v>2.5099999999999998</v>
          </cell>
          <cell r="CH21">
            <v>2.7</v>
          </cell>
          <cell r="CI21">
            <v>2.91</v>
          </cell>
          <cell r="CJ21">
            <v>3.12</v>
          </cell>
          <cell r="CK21">
            <v>3.35</v>
          </cell>
          <cell r="CL21">
            <v>3.61</v>
          </cell>
          <cell r="CM21">
            <v>3.87</v>
          </cell>
          <cell r="CN21">
            <v>4.17</v>
          </cell>
          <cell r="CO21">
            <v>4.4800000000000004</v>
          </cell>
          <cell r="CP21">
            <v>4.91</v>
          </cell>
          <cell r="CQ21">
            <v>5.39</v>
          </cell>
        </row>
        <row r="22">
          <cell r="A22">
            <v>1</v>
          </cell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</v>
          </cell>
          <cell r="BX22">
            <v>1.07</v>
          </cell>
          <cell r="BY22">
            <v>1.23</v>
          </cell>
          <cell r="BZ22">
            <v>1.37</v>
          </cell>
          <cell r="CA22">
            <v>1.52</v>
          </cell>
          <cell r="CB22">
            <v>1.67</v>
          </cell>
          <cell r="CC22">
            <v>1.84</v>
          </cell>
          <cell r="CD22">
            <v>2.0299999999999998</v>
          </cell>
          <cell r="CE22">
            <v>2.1800000000000002</v>
          </cell>
          <cell r="CF22">
            <v>2.34</v>
          </cell>
          <cell r="CG22">
            <v>2.5099999999999998</v>
          </cell>
          <cell r="CH22">
            <v>2.7</v>
          </cell>
          <cell r="CI22">
            <v>2.91</v>
          </cell>
          <cell r="CJ22">
            <v>3.12</v>
          </cell>
          <cell r="CK22">
            <v>3.35</v>
          </cell>
          <cell r="CL22">
            <v>3.61</v>
          </cell>
          <cell r="CM22">
            <v>3.87</v>
          </cell>
          <cell r="CN22">
            <v>4.17</v>
          </cell>
          <cell r="CO22">
            <v>4.4800000000000004</v>
          </cell>
          <cell r="CP22">
            <v>4.91</v>
          </cell>
          <cell r="CQ22">
            <v>5.39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1.6</v>
          </cell>
          <cell r="BX23">
            <v>1.712</v>
          </cell>
          <cell r="BY23">
            <v>1.968</v>
          </cell>
          <cell r="BZ23">
            <v>2.1920000000000002</v>
          </cell>
          <cell r="CA23">
            <v>2.4319999999999999</v>
          </cell>
          <cell r="CB23">
            <v>2.6720000000000002</v>
          </cell>
          <cell r="CC23">
            <v>2.944</v>
          </cell>
          <cell r="CD23">
            <v>3.2480000000000002</v>
          </cell>
          <cell r="CE23">
            <v>3.488</v>
          </cell>
          <cell r="CF23">
            <v>3.7440000000000002</v>
          </cell>
          <cell r="CG23">
            <v>4.016</v>
          </cell>
          <cell r="CH23">
            <v>4.32</v>
          </cell>
          <cell r="CI23">
            <v>4.6559999999999997</v>
          </cell>
          <cell r="CJ23">
            <v>4.992</v>
          </cell>
          <cell r="CK23">
            <v>5.36</v>
          </cell>
          <cell r="CL23">
            <v>5.7759999999999998</v>
          </cell>
          <cell r="CM23">
            <v>6.1920000000000002</v>
          </cell>
          <cell r="CN23">
            <v>6.6719999999999997</v>
          </cell>
          <cell r="CO23">
            <v>7.1680000000000001</v>
          </cell>
          <cell r="CP23">
            <v>7.8559999999999999</v>
          </cell>
          <cell r="CQ23">
            <v>8.6240000000000006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1.6</v>
          </cell>
          <cell r="BX24">
            <v>1.712</v>
          </cell>
          <cell r="BY24">
            <v>1.968</v>
          </cell>
          <cell r="BZ24">
            <v>2.1920000000000002</v>
          </cell>
          <cell r="CA24">
            <v>2.4319999999999999</v>
          </cell>
          <cell r="CB24">
            <v>2.6720000000000002</v>
          </cell>
          <cell r="CC24">
            <v>2.944</v>
          </cell>
          <cell r="CD24">
            <v>3.2480000000000002</v>
          </cell>
          <cell r="CE24">
            <v>3.488</v>
          </cell>
          <cell r="CF24">
            <v>3.7440000000000002</v>
          </cell>
          <cell r="CG24">
            <v>4.016</v>
          </cell>
          <cell r="CH24">
            <v>4.32</v>
          </cell>
          <cell r="CI24">
            <v>4.6559999999999997</v>
          </cell>
          <cell r="CJ24">
            <v>4.992</v>
          </cell>
          <cell r="CK24">
            <v>5.36</v>
          </cell>
          <cell r="CL24">
            <v>5.7759999999999998</v>
          </cell>
          <cell r="CM24">
            <v>6.1920000000000002</v>
          </cell>
          <cell r="CN24">
            <v>6.6719999999999997</v>
          </cell>
          <cell r="CO24">
            <v>7.1680000000000001</v>
          </cell>
          <cell r="CP24">
            <v>7.8559999999999999</v>
          </cell>
          <cell r="CQ24">
            <v>8.6240000000000006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1.6</v>
          </cell>
          <cell r="BX25">
            <v>1.712</v>
          </cell>
          <cell r="BY25">
            <v>1.968</v>
          </cell>
          <cell r="BZ25">
            <v>2.1920000000000002</v>
          </cell>
          <cell r="CA25">
            <v>2.4319999999999999</v>
          </cell>
          <cell r="CB25">
            <v>2.6720000000000002</v>
          </cell>
          <cell r="CC25">
            <v>2.944</v>
          </cell>
          <cell r="CD25">
            <v>3.2480000000000002</v>
          </cell>
          <cell r="CE25">
            <v>3.488</v>
          </cell>
          <cell r="CF25">
            <v>3.7440000000000002</v>
          </cell>
          <cell r="CG25">
            <v>4.016</v>
          </cell>
          <cell r="CH25">
            <v>4.32</v>
          </cell>
          <cell r="CI25">
            <v>4.6559999999999997</v>
          </cell>
          <cell r="CJ25">
            <v>4.992</v>
          </cell>
          <cell r="CK25">
            <v>5.36</v>
          </cell>
          <cell r="CL25">
            <v>5.7759999999999998</v>
          </cell>
          <cell r="CM25">
            <v>6.1920000000000002</v>
          </cell>
          <cell r="CN25">
            <v>6.6719999999999997</v>
          </cell>
          <cell r="CO25">
            <v>7.1680000000000001</v>
          </cell>
          <cell r="CP25">
            <v>7.8559999999999999</v>
          </cell>
          <cell r="CQ25">
            <v>8.6240000000000006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1</v>
          </cell>
          <cell r="BX26">
            <v>1.07</v>
          </cell>
          <cell r="BY26">
            <v>1.23</v>
          </cell>
          <cell r="BZ26">
            <v>1.37</v>
          </cell>
          <cell r="CA26">
            <v>1.52</v>
          </cell>
          <cell r="CB26">
            <v>1.67</v>
          </cell>
          <cell r="CC26">
            <v>1.84</v>
          </cell>
          <cell r="CD26">
            <v>2.0299999999999998</v>
          </cell>
          <cell r="CE26">
            <v>2.1800000000000002</v>
          </cell>
          <cell r="CF26">
            <v>2.34</v>
          </cell>
          <cell r="CG26">
            <v>2.5099999999999998</v>
          </cell>
          <cell r="CH26">
            <v>2.7</v>
          </cell>
          <cell r="CI26">
            <v>2.91</v>
          </cell>
          <cell r="CJ26">
            <v>3.12</v>
          </cell>
          <cell r="CK26">
            <v>3.35</v>
          </cell>
          <cell r="CL26">
            <v>3.61</v>
          </cell>
          <cell r="CM26">
            <v>3.87</v>
          </cell>
          <cell r="CN26">
            <v>4.17</v>
          </cell>
          <cell r="CO26">
            <v>4.4800000000000004</v>
          </cell>
          <cell r="CP26">
            <v>4.91</v>
          </cell>
          <cell r="CQ26">
            <v>5.39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1.2</v>
          </cell>
          <cell r="BX27">
            <v>1.284</v>
          </cell>
          <cell r="BY27">
            <v>1.476</v>
          </cell>
          <cell r="BZ27">
            <v>1.6439999999999999</v>
          </cell>
          <cell r="CA27">
            <v>1.8240000000000001</v>
          </cell>
          <cell r="CB27">
            <v>2.004</v>
          </cell>
          <cell r="CC27">
            <v>2.2080000000000002</v>
          </cell>
          <cell r="CD27">
            <v>2.4359999999999999</v>
          </cell>
          <cell r="CE27">
            <v>2.6160000000000001</v>
          </cell>
          <cell r="CF27">
            <v>2.8079999999999998</v>
          </cell>
          <cell r="CG27">
            <v>3.012</v>
          </cell>
          <cell r="CH27">
            <v>3.24</v>
          </cell>
          <cell r="CI27">
            <v>3.492</v>
          </cell>
          <cell r="CJ27">
            <v>3.7440000000000002</v>
          </cell>
          <cell r="CK27">
            <v>4.0199999999999996</v>
          </cell>
          <cell r="CL27">
            <v>4.3319999999999999</v>
          </cell>
          <cell r="CM27">
            <v>4.6440000000000001</v>
          </cell>
          <cell r="CN27">
            <v>5.0039999999999996</v>
          </cell>
          <cell r="CO27">
            <v>5.3760000000000003</v>
          </cell>
          <cell r="CP27">
            <v>5.8920000000000003</v>
          </cell>
          <cell r="CQ27">
            <v>6.468</v>
          </cell>
        </row>
      </sheetData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 таб"/>
      <sheetName val="Смета КРС (общ)"/>
      <sheetName val="финанс"/>
      <sheetName val="кур раз"/>
      <sheetName val="элэн"/>
      <sheetName val="тепэн"/>
      <sheetName val="химвод"/>
      <sheetName val="Смета КРС (с шин и трансп)"/>
      <sheetName val="Смета КРС (предп)"/>
      <sheetName val="Смета ээ"/>
      <sheetName val="Смета тэ"/>
      <sheetName val="Смета хв"/>
      <sheetName val="энер"/>
      <sheetName val="износ"/>
      <sheetName val="транзит"/>
      <sheetName val="произв"/>
      <sheetName val="сырье"/>
      <sheetName val="водопотр"/>
      <sheetName val="норм"/>
      <sheetName val="покуп свод"/>
      <sheetName val="покуп тэц"/>
      <sheetName val="покуп ТЭЦ-1"/>
      <sheetName val="покуп ТЭЦ-3"/>
      <sheetName val="покуп КТС"/>
      <sheetName val="топливо КРС"/>
      <sheetName val="топливо Т-3"/>
      <sheetName val="топливо Т-1"/>
      <sheetName val="внеш сети"/>
      <sheetName val="произ "/>
      <sheetName val="др п17 св"/>
      <sheetName val="др17 тэц"/>
      <sheetName val="др17 тэц-1"/>
      <sheetName val="др17 тэц-3"/>
      <sheetName val="др17 ктс"/>
      <sheetName val="связь тэц"/>
      <sheetName val="связь ТЭЦ-1"/>
      <sheetName val="связь ТЭЦ-3"/>
      <sheetName val="связь КТС"/>
      <sheetName val="дисп  тэц1,тэц3"/>
      <sheetName val="др 21 свод"/>
      <sheetName val="др21 ТЭЦ"/>
      <sheetName val="др21 ТЭЦ-1"/>
      <sheetName val="др21 ТЭЦ-3"/>
      <sheetName val="др21 ктс"/>
      <sheetName val="др21  сбыт"/>
      <sheetName val="др21 оф"/>
      <sheetName val="ком усл св"/>
      <sheetName val="ком тэц"/>
      <sheetName val="ком ТЭЦ-1"/>
      <sheetName val="ком ТЭЦ-3"/>
      <sheetName val="ком КТС"/>
      <sheetName val="ком сбыт"/>
      <sheetName val="ком оф"/>
      <sheetName val="иформ  офис"/>
      <sheetName val="связь СВОД"/>
      <sheetName val="связь СБЫТ"/>
      <sheetName val="связь оф"/>
      <sheetName val="расх по реал"/>
      <sheetName val="предст"/>
      <sheetName val="кредит"/>
      <sheetName val="приб ставк"/>
      <sheetName val="расш прибыли"/>
      <sheetName val="PL тепло"/>
      <sheetName val="Pl электро"/>
      <sheetName val="потери"/>
      <sheetName val="лизинг"/>
      <sheetName val="присоед мощность"/>
      <sheetName val="Аморт ОС"/>
      <sheetName val="аморт НМА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5">
          <cell r="A15" t="str">
            <v>№ п.п.</v>
          </cell>
          <cell r="B15" t="str">
            <v>наменование показателейnames of parameters</v>
          </cell>
          <cell r="C15" t="str">
            <v>един.Изм.</v>
          </cell>
          <cell r="D15" t="str">
            <v>Проектируемые субъектом показатели для расчета тарифа на 2001 год по ТОО "Караганда-Пауэр" a subjet's projected parameters to calculate tariff for 2001</v>
          </cell>
          <cell r="H15" t="str">
            <v>Проектируемые субъектом показатели для расчета тарифа на 2001 год  по ТЭЦ - 1 a subjet's projected parameters to calculate tariff for 2001</v>
          </cell>
          <cell r="L15" t="str">
            <v>Проектируемые субъектом показатели для расчета тарифа на 2001 год  по ТЭЦ - 3 a subjet's projected parameters to calculate tariff for 2001</v>
          </cell>
          <cell r="P15" t="str">
            <v>Проектируемые субъектом показатели для расчета тарифа на 2001 год  по КТС a subjet's projected parameters to calculate tariff for 2001</v>
          </cell>
          <cell r="T15" t="str">
            <v>Проектируемые субъектом показатели для расчета тарифа на 2001 год  по  службе сбыта a subjet's projected parameters to calculate tariff for 2001</v>
          </cell>
          <cell r="X15" t="str">
            <v>Проектируемые субъектом показатели для расчета тарифа на 2001 год  по  офису a subjet's projected parameters to calculate tariff for 2001</v>
          </cell>
        </row>
        <row r="16">
          <cell r="D16" t="str">
            <v>ВсегоTotal</v>
          </cell>
          <cell r="E16" t="str">
            <v>электроэнергия  electric power</v>
          </cell>
          <cell r="F16" t="str">
            <v>теплоэнергия  thermal energy</v>
          </cell>
          <cell r="G16" t="str">
            <v>химочищенная водаchemically purified water</v>
          </cell>
          <cell r="H16" t="str">
            <v>ВсегоTotal</v>
          </cell>
          <cell r="I16" t="str">
            <v>электроэнергия  electric power</v>
          </cell>
          <cell r="J16" t="str">
            <v>теплоэнергия  thermal energy</v>
          </cell>
          <cell r="K16" t="str">
            <v>химочищенная водаchemically purified water</v>
          </cell>
          <cell r="L16" t="str">
            <v>ВсегоTotal</v>
          </cell>
          <cell r="M16" t="str">
            <v>электроэнергия  electric power</v>
          </cell>
          <cell r="N16" t="str">
            <v>теплоэнергия  thermal energy</v>
          </cell>
          <cell r="O16" t="str">
            <v>химочищенная водаchemically purified water</v>
          </cell>
          <cell r="P16" t="str">
            <v>ВсегоTotal</v>
          </cell>
          <cell r="Q16" t="str">
            <v>электроэнергия  electric power</v>
          </cell>
          <cell r="R16" t="str">
            <v>теплоэнергия  thermal energy</v>
          </cell>
          <cell r="S16" t="str">
            <v>химочищенная водаchemically purified water</v>
          </cell>
          <cell r="T16" t="str">
            <v>ВсегоTotal</v>
          </cell>
          <cell r="U16" t="str">
            <v>электроэнергия  electric power</v>
          </cell>
          <cell r="V16" t="str">
            <v>теплоэнергия  thermal energy</v>
          </cell>
          <cell r="W16" t="str">
            <v>химочищенная водаchemically purified water</v>
          </cell>
          <cell r="X16" t="str">
            <v>ВсегоTotal</v>
          </cell>
          <cell r="Y16" t="str">
            <v>электроэнергия  electric power</v>
          </cell>
          <cell r="Z16" t="str">
            <v>теплоэнергия  thermal energy</v>
          </cell>
          <cell r="AA16" t="str">
            <v>химочищенная водаchemically purified water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TARIF2"/>
    </sheetNames>
    <sheetDataSet>
      <sheetData sheetId="0">
        <row r="11">
          <cell r="F11">
            <v>193.8</v>
          </cell>
        </row>
      </sheetData>
      <sheetData sheetId="1">
        <row r="11">
          <cell r="F11">
            <v>193.8</v>
          </cell>
        </row>
      </sheetData>
      <sheetData sheetId="2">
        <row r="11">
          <cell r="F11">
            <v>193.8</v>
          </cell>
        </row>
      </sheetData>
      <sheetData sheetId="3">
        <row r="11">
          <cell r="F11">
            <v>193.8</v>
          </cell>
        </row>
      </sheetData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G1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zoomScale="60" zoomScaleNormal="60" workbookViewId="0">
      <selection activeCell="H58" sqref="H58"/>
    </sheetView>
  </sheetViews>
  <sheetFormatPr defaultRowHeight="14.25" x14ac:dyDescent="0.2"/>
  <cols>
    <col min="1" max="1" width="6.7109375" style="1" customWidth="1"/>
    <col min="2" max="2" width="22.42578125" style="1" customWidth="1"/>
    <col min="3" max="3" width="40" style="1" customWidth="1"/>
    <col min="4" max="4" width="13.42578125" style="1" customWidth="1"/>
    <col min="5" max="5" width="14.7109375" style="1" customWidth="1"/>
    <col min="6" max="6" width="15.140625" style="1" customWidth="1"/>
    <col min="7" max="7" width="12.140625" style="1" customWidth="1"/>
    <col min="8" max="8" width="13" style="2" customWidth="1"/>
    <col min="9" max="9" width="14.7109375" style="2" customWidth="1"/>
    <col min="10" max="10" width="15.28515625" style="1" customWidth="1"/>
    <col min="11" max="11" width="21.7109375" style="1" customWidth="1"/>
    <col min="12" max="12" width="16.42578125" style="1" customWidth="1"/>
    <col min="13" max="13" width="12.85546875" style="1" customWidth="1"/>
    <col min="14" max="15" width="10.42578125" style="1" customWidth="1"/>
    <col min="16" max="16" width="12.5703125" style="1" customWidth="1"/>
    <col min="17" max="19" width="11.42578125" style="1" customWidth="1"/>
    <col min="20" max="21" width="9.28515625" style="1" customWidth="1"/>
    <col min="22" max="22" width="12.42578125" style="1" customWidth="1"/>
    <col min="23" max="23" width="11.42578125" style="1" customWidth="1"/>
    <col min="24" max="24" width="16.5703125" style="1" customWidth="1"/>
    <col min="25" max="25" width="21.140625" style="1" customWidth="1"/>
    <col min="26" max="16384" width="9.140625" style="1"/>
  </cols>
  <sheetData>
    <row r="1" spans="1:25" s="4" customFormat="1" ht="18.75" customHeight="1" x14ac:dyDescent="0.3">
      <c r="A1" s="57"/>
      <c r="B1" s="63"/>
      <c r="C1" s="67"/>
      <c r="D1" s="66"/>
      <c r="E1" s="65"/>
      <c r="F1" s="65"/>
      <c r="G1" s="64"/>
      <c r="H1" s="58"/>
      <c r="I1" s="58"/>
      <c r="J1" s="57"/>
      <c r="K1" s="57"/>
      <c r="L1" s="57"/>
      <c r="M1" s="57"/>
      <c r="N1" s="57"/>
      <c r="O1" s="57"/>
      <c r="R1" s="68"/>
      <c r="S1" s="68"/>
      <c r="T1" s="96" t="s">
        <v>69</v>
      </c>
      <c r="U1" s="96"/>
      <c r="V1" s="96"/>
      <c r="W1" s="96"/>
      <c r="X1" s="96"/>
      <c r="Y1" s="96"/>
    </row>
    <row r="2" spans="1:25" s="4" customFormat="1" ht="21" customHeight="1" x14ac:dyDescent="0.3">
      <c r="A2" s="57"/>
      <c r="B2" s="63"/>
      <c r="C2" s="67"/>
      <c r="D2" s="66"/>
      <c r="E2" s="65"/>
      <c r="F2" s="65"/>
      <c r="G2" s="64"/>
      <c r="H2" s="58"/>
      <c r="I2" s="58"/>
      <c r="J2" s="57"/>
      <c r="K2" s="57"/>
      <c r="L2" s="57"/>
      <c r="M2" s="57"/>
      <c r="N2" s="57"/>
      <c r="O2" s="57"/>
      <c r="R2" s="68"/>
      <c r="S2" s="68"/>
      <c r="T2" s="96" t="s">
        <v>68</v>
      </c>
      <c r="U2" s="96"/>
      <c r="V2" s="96"/>
      <c r="W2" s="96"/>
      <c r="X2" s="96"/>
      <c r="Y2" s="96"/>
    </row>
    <row r="3" spans="1:25" s="4" customFormat="1" ht="21" customHeight="1" x14ac:dyDescent="0.3">
      <c r="A3" s="57"/>
      <c r="B3" s="63"/>
      <c r="C3" s="67"/>
      <c r="D3" s="66"/>
      <c r="E3" s="65"/>
      <c r="F3" s="65"/>
      <c r="G3" s="64"/>
      <c r="H3" s="58"/>
      <c r="I3" s="58"/>
      <c r="J3" s="57"/>
      <c r="K3" s="57"/>
      <c r="L3" s="57"/>
      <c r="M3" s="57"/>
      <c r="N3" s="57"/>
      <c r="O3" s="57"/>
      <c r="R3" s="68"/>
      <c r="S3" s="68"/>
      <c r="T3" s="96" t="s">
        <v>67</v>
      </c>
      <c r="U3" s="96"/>
      <c r="V3" s="96"/>
      <c r="W3" s="96"/>
      <c r="X3" s="96"/>
      <c r="Y3" s="96"/>
    </row>
    <row r="4" spans="1:25" s="4" customFormat="1" ht="21" customHeight="1" x14ac:dyDescent="0.3">
      <c r="A4" s="57"/>
      <c r="B4" s="63"/>
      <c r="C4" s="67"/>
      <c r="D4" s="66"/>
      <c r="E4" s="65"/>
      <c r="F4" s="65"/>
      <c r="G4" s="64"/>
      <c r="H4" s="58"/>
      <c r="I4" s="58"/>
      <c r="J4" s="57"/>
      <c r="K4" s="57"/>
      <c r="L4" s="57"/>
      <c r="M4" s="57"/>
      <c r="N4" s="57"/>
      <c r="O4" s="57"/>
      <c r="R4" s="68"/>
      <c r="S4" s="68"/>
      <c r="T4" s="96" t="s">
        <v>66</v>
      </c>
      <c r="U4" s="96"/>
      <c r="V4" s="96"/>
      <c r="W4" s="96"/>
      <c r="X4" s="96"/>
      <c r="Y4" s="96"/>
    </row>
    <row r="5" spans="1:25" s="4" customFormat="1" ht="21" customHeight="1" x14ac:dyDescent="0.3">
      <c r="A5" s="57"/>
      <c r="B5" s="63"/>
      <c r="C5" s="67"/>
      <c r="D5" s="66"/>
      <c r="E5" s="65"/>
      <c r="F5" s="65"/>
      <c r="G5" s="64"/>
      <c r="H5" s="58"/>
      <c r="I5" s="58"/>
      <c r="J5" s="57"/>
      <c r="K5" s="57"/>
      <c r="L5" s="57"/>
      <c r="M5" s="57"/>
      <c r="N5" s="57"/>
      <c r="O5" s="57"/>
      <c r="R5" s="96" t="s">
        <v>65</v>
      </c>
      <c r="S5" s="96"/>
      <c r="T5" s="96"/>
      <c r="U5" s="96"/>
      <c r="V5" s="96"/>
      <c r="W5" s="96"/>
      <c r="X5" s="96"/>
      <c r="Y5" s="96"/>
    </row>
    <row r="6" spans="1:25" s="4" customFormat="1" ht="15" x14ac:dyDescent="0.25">
      <c r="A6" s="57"/>
      <c r="B6" s="63"/>
      <c r="C6" s="63"/>
      <c r="D6" s="62"/>
      <c r="E6" s="61"/>
      <c r="F6" s="61"/>
      <c r="G6" s="60"/>
      <c r="H6" s="58"/>
      <c r="I6" s="58"/>
      <c r="J6" s="57"/>
      <c r="K6" s="57"/>
      <c r="L6" s="57"/>
      <c r="M6" s="57"/>
      <c r="N6" s="57"/>
      <c r="O6" s="57"/>
    </row>
    <row r="7" spans="1:25" s="4" customFormat="1" ht="22.5" customHeight="1" x14ac:dyDescent="0.2">
      <c r="A7" s="90" t="s">
        <v>64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spans="1:25" s="4" customFormat="1" ht="22.5" customHeight="1" x14ac:dyDescent="0.2">
      <c r="A8" s="90" t="s">
        <v>63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  <row r="9" spans="1:25" s="4" customFormat="1" ht="19.5" customHeight="1" x14ac:dyDescent="0.2">
      <c r="A9" s="90" t="s">
        <v>62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</row>
    <row r="10" spans="1:25" s="4" customFormat="1" ht="24.75" customHeight="1" x14ac:dyDescent="0.2">
      <c r="A10" s="91" t="s">
        <v>61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s="4" customFormat="1" ht="22.5" customHeight="1" x14ac:dyDescent="0.2">
      <c r="A11" s="92" t="s">
        <v>60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s="4" customFormat="1" ht="31.5" customHeight="1" x14ac:dyDescent="0.2">
      <c r="A12" s="90" t="s">
        <v>59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</row>
    <row r="13" spans="1:25" s="4" customFormat="1" ht="24" customHeight="1" x14ac:dyDescent="0.2">
      <c r="A13" s="92" t="s">
        <v>58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s="4" customFormat="1" ht="15" x14ac:dyDescent="0.25">
      <c r="A14" s="57"/>
      <c r="B14" s="63"/>
      <c r="C14" s="63"/>
      <c r="D14" s="62"/>
      <c r="E14" s="61"/>
      <c r="F14" s="61"/>
      <c r="G14" s="60"/>
      <c r="H14" s="58"/>
      <c r="I14" s="58"/>
      <c r="J14" s="57"/>
      <c r="K14" s="57"/>
      <c r="L14" s="57"/>
      <c r="M14" s="57"/>
      <c r="N14" s="57"/>
      <c r="O14" s="57"/>
    </row>
    <row r="15" spans="1:25" s="4" customFormat="1" ht="15" x14ac:dyDescent="0.25">
      <c r="A15" s="59"/>
      <c r="B15" s="59"/>
      <c r="C15" s="59"/>
      <c r="D15" s="59"/>
      <c r="E15" s="59"/>
      <c r="F15" s="59"/>
      <c r="G15" s="59"/>
      <c r="H15" s="58"/>
      <c r="I15" s="58"/>
      <c r="J15" s="57"/>
      <c r="K15" s="57"/>
      <c r="L15" s="57"/>
      <c r="M15" s="57"/>
      <c r="N15" s="57"/>
      <c r="O15" s="57"/>
    </row>
    <row r="16" spans="1:25" s="4" customFormat="1" ht="42.75" customHeight="1" x14ac:dyDescent="0.2">
      <c r="A16" s="80" t="s">
        <v>57</v>
      </c>
      <c r="B16" s="93" t="s">
        <v>56</v>
      </c>
      <c r="C16" s="94"/>
      <c r="D16" s="94"/>
      <c r="E16" s="94"/>
      <c r="F16" s="94"/>
      <c r="G16" s="95"/>
      <c r="H16" s="75" t="s">
        <v>55</v>
      </c>
      <c r="I16" s="75"/>
      <c r="J16" s="75"/>
      <c r="K16" s="75"/>
      <c r="L16" s="75" t="s">
        <v>54</v>
      </c>
      <c r="M16" s="75"/>
      <c r="N16" s="75"/>
      <c r="O16" s="75"/>
      <c r="P16" s="75" t="s">
        <v>53</v>
      </c>
      <c r="Q16" s="75"/>
      <c r="R16" s="75"/>
      <c r="S16" s="75"/>
      <c r="T16" s="75"/>
      <c r="U16" s="75"/>
      <c r="V16" s="75"/>
      <c r="W16" s="75"/>
      <c r="X16" s="80" t="s">
        <v>52</v>
      </c>
      <c r="Y16" s="80" t="s">
        <v>51</v>
      </c>
    </row>
    <row r="17" spans="1:25" s="4" customFormat="1" ht="27.75" customHeight="1" x14ac:dyDescent="0.2">
      <c r="A17" s="81"/>
      <c r="B17" s="80" t="s">
        <v>50</v>
      </c>
      <c r="C17" s="80" t="s">
        <v>49</v>
      </c>
      <c r="D17" s="80" t="s">
        <v>48</v>
      </c>
      <c r="E17" s="86" t="s">
        <v>47</v>
      </c>
      <c r="F17" s="87"/>
      <c r="G17" s="69" t="s">
        <v>46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81"/>
      <c r="Y17" s="81"/>
    </row>
    <row r="18" spans="1:25" s="4" customFormat="1" ht="30" customHeight="1" x14ac:dyDescent="0.2">
      <c r="A18" s="81"/>
      <c r="B18" s="81"/>
      <c r="C18" s="81"/>
      <c r="D18" s="81"/>
      <c r="E18" s="88"/>
      <c r="F18" s="89"/>
      <c r="G18" s="70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81"/>
      <c r="Y18" s="81"/>
    </row>
    <row r="19" spans="1:25" s="4" customFormat="1" ht="15.75" customHeight="1" x14ac:dyDescent="0.2">
      <c r="A19" s="81"/>
      <c r="B19" s="81"/>
      <c r="C19" s="81"/>
      <c r="D19" s="81"/>
      <c r="E19" s="69" t="s">
        <v>33</v>
      </c>
      <c r="F19" s="69" t="s">
        <v>32</v>
      </c>
      <c r="G19" s="70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81"/>
      <c r="Y19" s="81"/>
    </row>
    <row r="20" spans="1:25" s="4" customFormat="1" ht="41.25" customHeight="1" x14ac:dyDescent="0.2">
      <c r="A20" s="81"/>
      <c r="B20" s="81"/>
      <c r="C20" s="81"/>
      <c r="D20" s="81"/>
      <c r="E20" s="70"/>
      <c r="F20" s="70"/>
      <c r="G20" s="70"/>
      <c r="H20" s="72" t="s">
        <v>45</v>
      </c>
      <c r="I20" s="72" t="s">
        <v>32</v>
      </c>
      <c r="J20" s="80" t="s">
        <v>44</v>
      </c>
      <c r="K20" s="80" t="s">
        <v>43</v>
      </c>
      <c r="L20" s="75" t="s">
        <v>42</v>
      </c>
      <c r="M20" s="75"/>
      <c r="N20" s="80" t="s">
        <v>41</v>
      </c>
      <c r="O20" s="80" t="s">
        <v>40</v>
      </c>
      <c r="P20" s="76" t="s">
        <v>39</v>
      </c>
      <c r="Q20" s="77"/>
      <c r="R20" s="76" t="s">
        <v>38</v>
      </c>
      <c r="S20" s="77"/>
      <c r="T20" s="76" t="s">
        <v>37</v>
      </c>
      <c r="U20" s="77"/>
      <c r="V20" s="76" t="s">
        <v>36</v>
      </c>
      <c r="W20" s="77"/>
      <c r="X20" s="81"/>
      <c r="Y20" s="81"/>
    </row>
    <row r="21" spans="1:25" s="4" customFormat="1" ht="192" customHeight="1" x14ac:dyDescent="0.2">
      <c r="A21" s="81"/>
      <c r="B21" s="81"/>
      <c r="C21" s="81"/>
      <c r="D21" s="81"/>
      <c r="E21" s="70"/>
      <c r="F21" s="70"/>
      <c r="G21" s="70"/>
      <c r="H21" s="73"/>
      <c r="I21" s="73"/>
      <c r="J21" s="81"/>
      <c r="K21" s="81"/>
      <c r="L21" s="80" t="s">
        <v>35</v>
      </c>
      <c r="M21" s="80" t="s">
        <v>34</v>
      </c>
      <c r="N21" s="81"/>
      <c r="O21" s="81"/>
      <c r="P21" s="78"/>
      <c r="Q21" s="79"/>
      <c r="R21" s="78"/>
      <c r="S21" s="79"/>
      <c r="T21" s="78"/>
      <c r="U21" s="79"/>
      <c r="V21" s="78"/>
      <c r="W21" s="79"/>
      <c r="X21" s="81"/>
      <c r="Y21" s="81"/>
    </row>
    <row r="22" spans="1:25" s="4" customFormat="1" ht="119.25" customHeight="1" x14ac:dyDescent="0.2">
      <c r="A22" s="82"/>
      <c r="B22" s="82"/>
      <c r="C22" s="82"/>
      <c r="D22" s="82"/>
      <c r="E22" s="71"/>
      <c r="F22" s="71"/>
      <c r="G22" s="71"/>
      <c r="H22" s="74"/>
      <c r="I22" s="74"/>
      <c r="J22" s="82"/>
      <c r="K22" s="82"/>
      <c r="L22" s="82"/>
      <c r="M22" s="82"/>
      <c r="N22" s="82"/>
      <c r="O22" s="82"/>
      <c r="P22" s="45" t="s">
        <v>31</v>
      </c>
      <c r="Q22" s="45" t="s">
        <v>30</v>
      </c>
      <c r="R22" s="45" t="s">
        <v>31</v>
      </c>
      <c r="S22" s="45" t="s">
        <v>30</v>
      </c>
      <c r="T22" s="45" t="s">
        <v>33</v>
      </c>
      <c r="U22" s="45" t="s">
        <v>32</v>
      </c>
      <c r="V22" s="45" t="s">
        <v>31</v>
      </c>
      <c r="W22" s="45" t="s">
        <v>30</v>
      </c>
      <c r="X22" s="82"/>
      <c r="Y22" s="82"/>
    </row>
    <row r="23" spans="1:25" s="4" customFormat="1" ht="24.75" customHeight="1" x14ac:dyDescent="0.2">
      <c r="A23" s="53">
        <v>1</v>
      </c>
      <c r="B23" s="53">
        <v>2</v>
      </c>
      <c r="C23" s="53">
        <v>3</v>
      </c>
      <c r="D23" s="53">
        <v>4</v>
      </c>
      <c r="E23" s="56">
        <v>5</v>
      </c>
      <c r="F23" s="56">
        <v>6</v>
      </c>
      <c r="G23" s="55">
        <v>7</v>
      </c>
      <c r="H23" s="54">
        <v>9</v>
      </c>
      <c r="I23" s="54">
        <v>10</v>
      </c>
      <c r="J23" s="53">
        <v>11</v>
      </c>
      <c r="K23" s="53">
        <v>12</v>
      </c>
      <c r="L23" s="53">
        <v>13</v>
      </c>
      <c r="M23" s="53">
        <v>14</v>
      </c>
      <c r="N23" s="53">
        <v>15</v>
      </c>
      <c r="O23" s="53">
        <v>16</v>
      </c>
      <c r="P23" s="53">
        <v>17</v>
      </c>
      <c r="Q23" s="53">
        <v>18</v>
      </c>
      <c r="R23" s="53">
        <v>19</v>
      </c>
      <c r="S23" s="53">
        <v>20</v>
      </c>
      <c r="T23" s="53">
        <v>21</v>
      </c>
      <c r="U23" s="53">
        <v>22</v>
      </c>
      <c r="V23" s="53">
        <v>23</v>
      </c>
      <c r="W23" s="53">
        <v>24</v>
      </c>
      <c r="X23" s="53">
        <v>25</v>
      </c>
      <c r="Y23" s="53">
        <v>26</v>
      </c>
    </row>
    <row r="24" spans="1:25" s="4" customFormat="1" ht="62.25" customHeight="1" x14ac:dyDescent="0.2">
      <c r="A24" s="51">
        <v>1</v>
      </c>
      <c r="B24" s="83" t="s">
        <v>29</v>
      </c>
      <c r="C24" s="52" t="s">
        <v>28</v>
      </c>
      <c r="D24" s="51" t="s">
        <v>27</v>
      </c>
      <c r="E24" s="50">
        <v>1</v>
      </c>
      <c r="F24" s="49">
        <v>1</v>
      </c>
      <c r="G24" s="48" t="s">
        <v>2</v>
      </c>
      <c r="H24" s="47">
        <v>6158.1289999999999</v>
      </c>
      <c r="I24" s="47">
        <v>3167.835</v>
      </c>
      <c r="J24" s="26">
        <f t="shared" ref="J24:J37" si="0">I24-H24</f>
        <v>-2990.2939999999999</v>
      </c>
      <c r="K24" s="12" t="s">
        <v>18</v>
      </c>
      <c r="L24" s="25">
        <f t="shared" ref="L24:L37" si="1">I24</f>
        <v>3167.835</v>
      </c>
      <c r="M24" s="45"/>
      <c r="N24" s="45"/>
      <c r="O24" s="45"/>
      <c r="P24" s="97">
        <v>0.45</v>
      </c>
      <c r="Q24" s="97">
        <v>0.51</v>
      </c>
      <c r="R24" s="45"/>
      <c r="S24" s="45"/>
      <c r="T24" s="45"/>
      <c r="U24" s="45"/>
      <c r="V24" s="45"/>
      <c r="W24" s="45"/>
      <c r="X24" s="45"/>
      <c r="Y24" s="80" t="s">
        <v>26</v>
      </c>
    </row>
    <row r="25" spans="1:25" s="4" customFormat="1" ht="62.25" customHeight="1" x14ac:dyDescent="0.2">
      <c r="A25" s="51">
        <v>2</v>
      </c>
      <c r="B25" s="84"/>
      <c r="C25" s="33" t="s">
        <v>25</v>
      </c>
      <c r="D25" s="51" t="s">
        <v>24</v>
      </c>
      <c r="E25" s="50">
        <v>785.5</v>
      </c>
      <c r="F25" s="49">
        <v>831</v>
      </c>
      <c r="G25" s="48" t="s">
        <v>2</v>
      </c>
      <c r="H25" s="47">
        <v>132442.21</v>
      </c>
      <c r="I25" s="47">
        <v>132720.03700000001</v>
      </c>
      <c r="J25" s="26">
        <f t="shared" si="0"/>
        <v>277.82700000001932</v>
      </c>
      <c r="K25" s="12" t="s">
        <v>23</v>
      </c>
      <c r="L25" s="25">
        <f t="shared" si="1"/>
        <v>132720.03700000001</v>
      </c>
      <c r="M25" s="45"/>
      <c r="N25" s="45"/>
      <c r="O25" s="45"/>
      <c r="P25" s="84"/>
      <c r="Q25" s="84"/>
      <c r="R25" s="46">
        <v>0.7</v>
      </c>
      <c r="S25" s="46">
        <v>0.40100000000000002</v>
      </c>
      <c r="T25" s="46">
        <v>0.251</v>
      </c>
      <c r="U25" s="46">
        <v>0.251</v>
      </c>
      <c r="V25" s="51">
        <v>16</v>
      </c>
      <c r="W25" s="51">
        <v>6</v>
      </c>
      <c r="X25" s="45"/>
      <c r="Y25" s="81"/>
    </row>
    <row r="26" spans="1:25" s="4" customFormat="1" ht="62.25" customHeight="1" x14ac:dyDescent="0.2">
      <c r="A26" s="51">
        <v>3</v>
      </c>
      <c r="B26" s="84"/>
      <c r="C26" s="33" t="s">
        <v>22</v>
      </c>
      <c r="D26" s="51" t="s">
        <v>16</v>
      </c>
      <c r="E26" s="50">
        <v>1</v>
      </c>
      <c r="F26" s="49">
        <v>1</v>
      </c>
      <c r="G26" s="48" t="s">
        <v>2</v>
      </c>
      <c r="H26" s="47">
        <v>6921.567</v>
      </c>
      <c r="I26" s="47">
        <v>6921.57</v>
      </c>
      <c r="J26" s="26">
        <f t="shared" si="0"/>
        <v>2.9999999997016857E-3</v>
      </c>
      <c r="K26" s="45"/>
      <c r="L26" s="25">
        <f t="shared" si="1"/>
        <v>6921.57</v>
      </c>
      <c r="M26" s="45"/>
      <c r="N26" s="45"/>
      <c r="O26" s="45"/>
      <c r="P26" s="84"/>
      <c r="Q26" s="84"/>
      <c r="R26" s="46">
        <v>0.68</v>
      </c>
      <c r="S26" s="46">
        <v>0.35</v>
      </c>
      <c r="T26" s="45"/>
      <c r="U26" s="45"/>
      <c r="V26" s="45"/>
      <c r="W26" s="45"/>
      <c r="X26" s="45"/>
      <c r="Y26" s="81"/>
    </row>
    <row r="27" spans="1:25" s="4" customFormat="1" ht="62.25" customHeight="1" x14ac:dyDescent="0.2">
      <c r="A27" s="51">
        <v>4</v>
      </c>
      <c r="B27" s="84"/>
      <c r="C27" s="33" t="s">
        <v>21</v>
      </c>
      <c r="D27" s="51" t="s">
        <v>16</v>
      </c>
      <c r="E27" s="50">
        <v>1</v>
      </c>
      <c r="F27" s="49">
        <v>1</v>
      </c>
      <c r="G27" s="48" t="s">
        <v>2</v>
      </c>
      <c r="H27" s="47">
        <v>5394.2939999999999</v>
      </c>
      <c r="I27" s="47">
        <v>2767.835</v>
      </c>
      <c r="J27" s="26">
        <f t="shared" si="0"/>
        <v>-2626.4589999999998</v>
      </c>
      <c r="K27" s="12" t="s">
        <v>18</v>
      </c>
      <c r="L27" s="25">
        <f t="shared" si="1"/>
        <v>2767.835</v>
      </c>
      <c r="M27" s="45"/>
      <c r="N27" s="45"/>
      <c r="O27" s="45"/>
      <c r="P27" s="84"/>
      <c r="Q27" s="84"/>
      <c r="R27" s="45"/>
      <c r="S27" s="45"/>
      <c r="T27" s="45"/>
      <c r="U27" s="45"/>
      <c r="V27" s="45"/>
      <c r="W27" s="45"/>
      <c r="X27" s="45"/>
      <c r="Y27" s="81"/>
    </row>
    <row r="28" spans="1:25" s="4" customFormat="1" ht="62.25" customHeight="1" x14ac:dyDescent="0.2">
      <c r="A28" s="51">
        <v>5</v>
      </c>
      <c r="B28" s="84"/>
      <c r="C28" s="33" t="s">
        <v>20</v>
      </c>
      <c r="D28" s="51" t="s">
        <v>16</v>
      </c>
      <c r="E28" s="50">
        <v>1</v>
      </c>
      <c r="F28" s="49">
        <v>1</v>
      </c>
      <c r="G28" s="48" t="s">
        <v>2</v>
      </c>
      <c r="H28" s="47">
        <v>5791.5479999999998</v>
      </c>
      <c r="I28" s="47">
        <v>2867.835</v>
      </c>
      <c r="J28" s="26">
        <f t="shared" si="0"/>
        <v>-2923.7129999999997</v>
      </c>
      <c r="K28" s="12" t="s">
        <v>18</v>
      </c>
      <c r="L28" s="25">
        <f t="shared" si="1"/>
        <v>2867.835</v>
      </c>
      <c r="M28" s="45"/>
      <c r="N28" s="45"/>
      <c r="O28" s="45"/>
      <c r="P28" s="84"/>
      <c r="Q28" s="84"/>
      <c r="R28" s="45"/>
      <c r="S28" s="45"/>
      <c r="T28" s="45"/>
      <c r="U28" s="45"/>
      <c r="V28" s="45"/>
      <c r="W28" s="45"/>
      <c r="X28" s="45"/>
      <c r="Y28" s="81"/>
    </row>
    <row r="29" spans="1:25" s="4" customFormat="1" ht="62.25" customHeight="1" x14ac:dyDescent="0.2">
      <c r="A29" s="51">
        <v>6</v>
      </c>
      <c r="B29" s="84"/>
      <c r="C29" s="33" t="s">
        <v>19</v>
      </c>
      <c r="D29" s="51" t="s">
        <v>16</v>
      </c>
      <c r="E29" s="50">
        <v>1</v>
      </c>
      <c r="F29" s="49">
        <v>1</v>
      </c>
      <c r="G29" s="48" t="s">
        <v>2</v>
      </c>
      <c r="H29" s="47">
        <v>5705.7169999999996</v>
      </c>
      <c r="I29" s="47">
        <v>2817.835</v>
      </c>
      <c r="J29" s="26">
        <f t="shared" si="0"/>
        <v>-2887.8819999999996</v>
      </c>
      <c r="K29" s="12" t="s">
        <v>18</v>
      </c>
      <c r="L29" s="25">
        <f t="shared" si="1"/>
        <v>2817.835</v>
      </c>
      <c r="M29" s="45"/>
      <c r="N29" s="45"/>
      <c r="O29" s="45"/>
      <c r="P29" s="84"/>
      <c r="Q29" s="84"/>
      <c r="R29" s="45"/>
      <c r="S29" s="45"/>
      <c r="T29" s="45"/>
      <c r="U29" s="45"/>
      <c r="V29" s="45"/>
      <c r="W29" s="45"/>
      <c r="X29" s="45"/>
      <c r="Y29" s="81"/>
    </row>
    <row r="30" spans="1:25" s="4" customFormat="1" ht="62.25" customHeight="1" x14ac:dyDescent="0.2">
      <c r="A30" s="51">
        <v>7</v>
      </c>
      <c r="B30" s="84"/>
      <c r="C30" s="33" t="s">
        <v>17</v>
      </c>
      <c r="D30" s="51" t="s">
        <v>16</v>
      </c>
      <c r="E30" s="50">
        <v>1</v>
      </c>
      <c r="F30" s="49">
        <v>1</v>
      </c>
      <c r="G30" s="48" t="s">
        <v>2</v>
      </c>
      <c r="H30" s="47">
        <v>5906.152</v>
      </c>
      <c r="I30" s="47">
        <v>5906.1509999999998</v>
      </c>
      <c r="J30" s="26">
        <f t="shared" si="0"/>
        <v>-1.0000000002037268E-3</v>
      </c>
      <c r="K30" s="45"/>
      <c r="L30" s="25">
        <f t="shared" si="1"/>
        <v>5906.1509999999998</v>
      </c>
      <c r="M30" s="45"/>
      <c r="N30" s="45"/>
      <c r="O30" s="45"/>
      <c r="P30" s="84"/>
      <c r="Q30" s="84"/>
      <c r="R30" s="46">
        <v>0.7</v>
      </c>
      <c r="S30" s="46">
        <v>0.35</v>
      </c>
      <c r="T30" s="45"/>
      <c r="U30" s="45"/>
      <c r="V30" s="45"/>
      <c r="W30" s="45"/>
      <c r="X30" s="45"/>
      <c r="Y30" s="81"/>
    </row>
    <row r="31" spans="1:25" s="4" customFormat="1" ht="62.25" customHeight="1" x14ac:dyDescent="0.2">
      <c r="A31" s="51">
        <v>8</v>
      </c>
      <c r="B31" s="84"/>
      <c r="C31" s="33" t="s">
        <v>15</v>
      </c>
      <c r="D31" s="51" t="s">
        <v>3</v>
      </c>
      <c r="E31" s="50">
        <v>37</v>
      </c>
      <c r="F31" s="49">
        <v>37</v>
      </c>
      <c r="G31" s="48" t="s">
        <v>2</v>
      </c>
      <c r="H31" s="47">
        <v>7121.6120000000001</v>
      </c>
      <c r="I31" s="47">
        <v>7121.5050000000001</v>
      </c>
      <c r="J31" s="26">
        <f t="shared" si="0"/>
        <v>-0.1069999999999709</v>
      </c>
      <c r="K31" s="45"/>
      <c r="L31" s="25">
        <f t="shared" si="1"/>
        <v>7121.5050000000001</v>
      </c>
      <c r="M31" s="45"/>
      <c r="N31" s="45"/>
      <c r="O31" s="45"/>
      <c r="P31" s="84"/>
      <c r="Q31" s="84"/>
      <c r="R31" s="46">
        <v>0.65</v>
      </c>
      <c r="S31" s="46">
        <v>0.63</v>
      </c>
      <c r="T31" s="45"/>
      <c r="U31" s="45"/>
      <c r="V31" s="45"/>
      <c r="W31" s="45"/>
      <c r="X31" s="45"/>
      <c r="Y31" s="81"/>
    </row>
    <row r="32" spans="1:25" s="43" customFormat="1" ht="84.75" customHeight="1" x14ac:dyDescent="0.25">
      <c r="A32" s="34">
        <v>9</v>
      </c>
      <c r="B32" s="84"/>
      <c r="C32" s="33" t="s">
        <v>14</v>
      </c>
      <c r="D32" s="34" t="s">
        <v>3</v>
      </c>
      <c r="E32" s="41">
        <v>2</v>
      </c>
      <c r="F32" s="26">
        <v>2</v>
      </c>
      <c r="G32" s="40" t="s">
        <v>2</v>
      </c>
      <c r="H32" s="39">
        <v>64687.5</v>
      </c>
      <c r="I32" s="39">
        <v>70534</v>
      </c>
      <c r="J32" s="26">
        <f t="shared" si="0"/>
        <v>5846.5</v>
      </c>
      <c r="K32" s="38" t="s">
        <v>13</v>
      </c>
      <c r="L32" s="25">
        <f t="shared" si="1"/>
        <v>70534</v>
      </c>
      <c r="M32" s="24"/>
      <c r="N32" s="24"/>
      <c r="O32" s="24"/>
      <c r="P32" s="84"/>
      <c r="Q32" s="84"/>
      <c r="R32" s="24"/>
      <c r="S32" s="24"/>
      <c r="T32" s="24"/>
      <c r="U32" s="24"/>
      <c r="V32" s="24"/>
      <c r="W32" s="24"/>
      <c r="X32" s="38"/>
      <c r="Y32" s="81"/>
    </row>
    <row r="33" spans="1:25" s="43" customFormat="1" ht="60" customHeight="1" x14ac:dyDescent="0.25">
      <c r="A33" s="34">
        <v>10</v>
      </c>
      <c r="B33" s="84"/>
      <c r="C33" s="33" t="s">
        <v>12</v>
      </c>
      <c r="D33" s="34" t="s">
        <v>3</v>
      </c>
      <c r="E33" s="41">
        <v>1</v>
      </c>
      <c r="F33" s="26">
        <v>1</v>
      </c>
      <c r="G33" s="40" t="s">
        <v>2</v>
      </c>
      <c r="H33" s="39">
        <v>21586.607</v>
      </c>
      <c r="I33" s="39">
        <v>20600</v>
      </c>
      <c r="J33" s="26">
        <f t="shared" si="0"/>
        <v>-986.60699999999997</v>
      </c>
      <c r="K33" s="38" t="s">
        <v>9</v>
      </c>
      <c r="L33" s="25">
        <f t="shared" si="1"/>
        <v>20600</v>
      </c>
      <c r="M33" s="24"/>
      <c r="N33" s="24"/>
      <c r="O33" s="24"/>
      <c r="P33" s="84"/>
      <c r="Q33" s="84"/>
      <c r="R33" s="24"/>
      <c r="S33" s="24"/>
      <c r="T33" s="24"/>
      <c r="U33" s="24"/>
      <c r="V33" s="24"/>
      <c r="W33" s="24"/>
      <c r="X33" s="44"/>
      <c r="Y33" s="81"/>
    </row>
    <row r="34" spans="1:25" s="4" customFormat="1" ht="54.75" customHeight="1" x14ac:dyDescent="0.25">
      <c r="A34" s="34">
        <v>11</v>
      </c>
      <c r="B34" s="84"/>
      <c r="C34" s="33" t="s">
        <v>11</v>
      </c>
      <c r="D34" s="34" t="s">
        <v>3</v>
      </c>
      <c r="E34" s="41">
        <v>2</v>
      </c>
      <c r="F34" s="26">
        <v>2</v>
      </c>
      <c r="G34" s="40" t="s">
        <v>2</v>
      </c>
      <c r="H34" s="39">
        <v>15857.143</v>
      </c>
      <c r="I34" s="39">
        <v>15800</v>
      </c>
      <c r="J34" s="26">
        <f t="shared" si="0"/>
        <v>-57.143000000000029</v>
      </c>
      <c r="K34" s="38" t="s">
        <v>9</v>
      </c>
      <c r="L34" s="25">
        <f t="shared" si="1"/>
        <v>15800</v>
      </c>
      <c r="M34" s="24"/>
      <c r="N34" s="24"/>
      <c r="O34" s="24"/>
      <c r="P34" s="84"/>
      <c r="Q34" s="84"/>
      <c r="R34" s="24"/>
      <c r="S34" s="24"/>
      <c r="T34" s="24"/>
      <c r="U34" s="24"/>
      <c r="V34" s="24"/>
      <c r="W34" s="24"/>
      <c r="X34" s="5"/>
      <c r="Y34" s="81"/>
    </row>
    <row r="35" spans="1:25" s="4" customFormat="1" ht="58.5" customHeight="1" x14ac:dyDescent="0.25">
      <c r="A35" s="34">
        <v>12</v>
      </c>
      <c r="B35" s="84"/>
      <c r="C35" s="33" t="s">
        <v>10</v>
      </c>
      <c r="D35" s="34" t="s">
        <v>3</v>
      </c>
      <c r="E35" s="41">
        <v>3</v>
      </c>
      <c r="F35" s="26">
        <v>3</v>
      </c>
      <c r="G35" s="40" t="s">
        <v>2</v>
      </c>
      <c r="H35" s="39">
        <v>2571.4290000000001</v>
      </c>
      <c r="I35" s="39">
        <v>1737.75</v>
      </c>
      <c r="J35" s="26">
        <f t="shared" si="0"/>
        <v>-833.67900000000009</v>
      </c>
      <c r="K35" s="38" t="s">
        <v>9</v>
      </c>
      <c r="L35" s="25">
        <f t="shared" si="1"/>
        <v>1737.75</v>
      </c>
      <c r="M35" s="24"/>
      <c r="N35" s="24"/>
      <c r="O35" s="24"/>
      <c r="P35" s="84"/>
      <c r="Q35" s="84"/>
      <c r="R35" s="24"/>
      <c r="S35" s="24"/>
      <c r="T35" s="24"/>
      <c r="U35" s="24"/>
      <c r="V35" s="24"/>
      <c r="W35" s="24"/>
      <c r="X35" s="5"/>
      <c r="Y35" s="81"/>
    </row>
    <row r="36" spans="1:25" s="4" customFormat="1" ht="75.75" customHeight="1" x14ac:dyDescent="0.2">
      <c r="A36" s="34">
        <v>13</v>
      </c>
      <c r="B36" s="84"/>
      <c r="C36" s="33" t="s">
        <v>8</v>
      </c>
      <c r="D36" s="34" t="s">
        <v>3</v>
      </c>
      <c r="E36" s="41">
        <v>3</v>
      </c>
      <c r="F36" s="26">
        <v>3</v>
      </c>
      <c r="G36" s="40" t="s">
        <v>2</v>
      </c>
      <c r="H36" s="39">
        <v>9244</v>
      </c>
      <c r="I36" s="39">
        <v>11058</v>
      </c>
      <c r="J36" s="26">
        <f t="shared" si="0"/>
        <v>1814</v>
      </c>
      <c r="K36" s="38" t="s">
        <v>6</v>
      </c>
      <c r="L36" s="25">
        <f t="shared" si="1"/>
        <v>11058</v>
      </c>
      <c r="M36" s="24"/>
      <c r="N36" s="24"/>
      <c r="O36" s="24"/>
      <c r="P36" s="84"/>
      <c r="Q36" s="84"/>
      <c r="R36" s="42">
        <v>0.45</v>
      </c>
      <c r="S36" s="42">
        <v>0.38</v>
      </c>
      <c r="T36" s="24"/>
      <c r="U36" s="24"/>
      <c r="V36" s="24"/>
      <c r="W36" s="24"/>
      <c r="X36" s="38"/>
      <c r="Y36" s="81"/>
    </row>
    <row r="37" spans="1:25" s="4" customFormat="1" ht="78" customHeight="1" x14ac:dyDescent="0.25">
      <c r="A37" s="34">
        <v>14</v>
      </c>
      <c r="B37" s="84"/>
      <c r="C37" s="33" t="s">
        <v>7</v>
      </c>
      <c r="D37" s="34" t="s">
        <v>3</v>
      </c>
      <c r="E37" s="41">
        <v>1</v>
      </c>
      <c r="F37" s="26">
        <v>1</v>
      </c>
      <c r="G37" s="40" t="s">
        <v>2</v>
      </c>
      <c r="H37" s="39">
        <v>2779.393</v>
      </c>
      <c r="I37" s="39">
        <v>3340</v>
      </c>
      <c r="J37" s="26">
        <f t="shared" si="0"/>
        <v>560.60699999999997</v>
      </c>
      <c r="K37" s="38" t="s">
        <v>6</v>
      </c>
      <c r="L37" s="25">
        <f t="shared" si="1"/>
        <v>3340</v>
      </c>
      <c r="M37" s="24"/>
      <c r="N37" s="24"/>
      <c r="O37" s="24"/>
      <c r="P37" s="84"/>
      <c r="Q37" s="84"/>
      <c r="R37" s="37">
        <v>0.5</v>
      </c>
      <c r="S37" s="37">
        <v>0.43</v>
      </c>
      <c r="T37" s="24"/>
      <c r="U37" s="24"/>
      <c r="V37" s="24"/>
      <c r="W37" s="24"/>
      <c r="X37" s="5"/>
      <c r="Y37" s="81"/>
    </row>
    <row r="38" spans="1:25" s="4" customFormat="1" ht="41.25" customHeight="1" x14ac:dyDescent="0.25">
      <c r="A38" s="34"/>
      <c r="B38" s="84"/>
      <c r="C38" s="36" t="s">
        <v>5</v>
      </c>
      <c r="D38" s="32"/>
      <c r="E38" s="31"/>
      <c r="F38" s="30"/>
      <c r="G38" s="29"/>
      <c r="H38" s="28"/>
      <c r="I38" s="35"/>
      <c r="J38" s="26"/>
      <c r="K38" s="13"/>
      <c r="L38" s="25"/>
      <c r="M38" s="24"/>
      <c r="N38" s="24"/>
      <c r="O38" s="24"/>
      <c r="P38" s="84"/>
      <c r="Q38" s="84"/>
      <c r="R38" s="24"/>
      <c r="S38" s="24"/>
      <c r="T38" s="24"/>
      <c r="U38" s="24"/>
      <c r="V38" s="24"/>
      <c r="W38" s="24"/>
      <c r="X38" s="5"/>
      <c r="Y38" s="81"/>
    </row>
    <row r="39" spans="1:25" s="4" customFormat="1" ht="53.25" customHeight="1" x14ac:dyDescent="0.25">
      <c r="A39" s="34">
        <v>15</v>
      </c>
      <c r="B39" s="84"/>
      <c r="C39" s="33" t="s">
        <v>4</v>
      </c>
      <c r="D39" s="32" t="s">
        <v>3</v>
      </c>
      <c r="E39" s="31"/>
      <c r="F39" s="30">
        <v>1</v>
      </c>
      <c r="G39" s="29" t="s">
        <v>2</v>
      </c>
      <c r="H39" s="28"/>
      <c r="I39" s="27">
        <v>5757.07</v>
      </c>
      <c r="J39" s="26">
        <f>I39-H39</f>
        <v>5757.07</v>
      </c>
      <c r="K39" s="12" t="s">
        <v>1</v>
      </c>
      <c r="L39" s="25">
        <f>I39</f>
        <v>5757.07</v>
      </c>
      <c r="M39" s="24"/>
      <c r="N39" s="24"/>
      <c r="O39" s="24"/>
      <c r="P39" s="85"/>
      <c r="Q39" s="85"/>
      <c r="R39" s="24"/>
      <c r="S39" s="24"/>
      <c r="T39" s="24"/>
      <c r="U39" s="24"/>
      <c r="V39" s="24"/>
      <c r="W39" s="24"/>
      <c r="X39" s="5"/>
      <c r="Y39" s="82"/>
    </row>
    <row r="40" spans="1:25" s="14" customFormat="1" ht="23.25" customHeight="1" x14ac:dyDescent="0.3">
      <c r="A40" s="23"/>
      <c r="B40" s="85"/>
      <c r="C40" s="22" t="s">
        <v>0</v>
      </c>
      <c r="D40" s="21"/>
      <c r="E40" s="20"/>
      <c r="F40" s="20"/>
      <c r="G40" s="19"/>
      <c r="H40" s="18">
        <f>SUM(H24:H37)</f>
        <v>292167.30099999998</v>
      </c>
      <c r="I40" s="18">
        <f>SUM(I24:I39)</f>
        <v>293117.42300000001</v>
      </c>
      <c r="J40" s="16">
        <f>I40-H40</f>
        <v>950.12200000003213</v>
      </c>
      <c r="K40" s="17"/>
      <c r="L40" s="16">
        <f>SUM(L24:L39)</f>
        <v>293117.42300000001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s="4" customFormat="1" ht="15.75" x14ac:dyDescent="0.25">
      <c r="A41" s="5"/>
      <c r="B41" s="13"/>
      <c r="C41" s="12"/>
      <c r="D41" s="11"/>
      <c r="E41" s="10"/>
      <c r="F41" s="10"/>
      <c r="G41" s="9"/>
      <c r="H41" s="8"/>
      <c r="I41" s="7"/>
      <c r="J41" s="5"/>
      <c r="K41" s="5"/>
      <c r="L41" s="6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9" spans="8:8" x14ac:dyDescent="0.2">
      <c r="H49" s="3"/>
    </row>
  </sheetData>
  <mergeCells count="43">
    <mergeCell ref="P24:P39"/>
    <mergeCell ref="Q24:Q39"/>
    <mergeCell ref="Y24:Y39"/>
    <mergeCell ref="A16:A22"/>
    <mergeCell ref="B16:G16"/>
    <mergeCell ref="H16:K19"/>
    <mergeCell ref="L16:O19"/>
    <mergeCell ref="T1:Y1"/>
    <mergeCell ref="T2:Y2"/>
    <mergeCell ref="T3:Y3"/>
    <mergeCell ref="T4:Y4"/>
    <mergeCell ref="R5:Y5"/>
    <mergeCell ref="A7:Y7"/>
    <mergeCell ref="A13:Y13"/>
    <mergeCell ref="I20:I22"/>
    <mergeCell ref="J20:J22"/>
    <mergeCell ref="K20:K22"/>
    <mergeCell ref="L20:M20"/>
    <mergeCell ref="A8:Y8"/>
    <mergeCell ref="A9:Y9"/>
    <mergeCell ref="A10:Y10"/>
    <mergeCell ref="A11:Y11"/>
    <mergeCell ref="A12:Y12"/>
    <mergeCell ref="B24:B40"/>
    <mergeCell ref="X16:X22"/>
    <mergeCell ref="Y16:Y22"/>
    <mergeCell ref="B17:B22"/>
    <mergeCell ref="C17:C22"/>
    <mergeCell ref="D17:D22"/>
    <mergeCell ref="E17:F18"/>
    <mergeCell ref="L21:L22"/>
    <mergeCell ref="G17:G22"/>
    <mergeCell ref="E19:E22"/>
    <mergeCell ref="F19:F22"/>
    <mergeCell ref="H20:H22"/>
    <mergeCell ref="P16:W19"/>
    <mergeCell ref="P20:Q21"/>
    <mergeCell ref="R20:S21"/>
    <mergeCell ref="T20:U21"/>
    <mergeCell ref="V20:W21"/>
    <mergeCell ref="N20:N22"/>
    <mergeCell ref="O20:O22"/>
    <mergeCell ref="M21:M22"/>
  </mergeCells>
  <pageMargins left="0.31496062992125984" right="0.31496062992125984" top="0.94488188976377963" bottom="0.74803149606299213" header="0.31496062992125984" footer="0.31496062992125984"/>
  <pageSetup paperSize="9" scale="38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dcterms:created xsi:type="dcterms:W3CDTF">2019-04-23T03:23:58Z</dcterms:created>
  <dcterms:modified xsi:type="dcterms:W3CDTF">2019-04-24T04:55:28Z</dcterms:modified>
</cp:coreProperties>
</file>